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ROBBA\Documents\determine\2025\1-25dtac\"/>
    </mc:Choice>
  </mc:AlternateContent>
  <xr:revisionPtr revIDLastSave="0" documentId="8_{C046F18C-F56A-4007-8D2A-2709F1FFE6B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enu" sheetId="22" r:id="rId1"/>
    <sheet name="IN_Anagrafica" sheetId="38" r:id="rId2"/>
    <sheet name="PianoTariffarioAffidamento" sheetId="10" r:id="rId3"/>
    <sheet name="Ta_AmbitoTariffario" sheetId="31" r:id="rId4"/>
    <sheet name="Ta-1_AmbitoTariffario" sheetId="32" r:id="rId5"/>
    <sheet name="Xreg_AmbitoTariffario" sheetId="33" r:id="rId6"/>
    <sheet name="Xcom_AmbitoTariffario" sheetId="34" r:id="rId7"/>
    <sheet name="Kreg_AmbitoTariffario" sheetId="35" r:id="rId8"/>
    <sheet name="Kcom_AmbitoTariffario" sheetId="36" r:id="rId9"/>
    <sheet name="CRI_AmbitoTariffario" sheetId="37" r:id="rId10"/>
    <sheet name="ContoEconomico" sheetId="1" r:id="rId11"/>
    <sheet name="RendicontoFinanziario" sheetId="2" r:id="rId12"/>
    <sheet name="StatoPatrimoniale" sheetId="3" r:id="rId13"/>
    <sheet name="Tab" sheetId="15" r:id="rId14"/>
  </sheets>
  <definedNames>
    <definedName name="_xlnm._FilterDatabase" localSheetId="13" hidden="1">Tab!#REF!</definedName>
    <definedName name="Elenco_Cespiti" localSheetId="2">INDEX(#REF!,,#REF!)</definedName>
    <definedName name="Elenco_Cespiti" localSheetId="13">INDEX(#REF!,,#REF!)</definedName>
    <definedName name="Elenco_Cespiti">INDEX(#REF!,,#REF!)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3"/>
  <c r="D3" i="2"/>
  <c r="C124" i="37"/>
  <c r="B124" i="37"/>
  <c r="C123" i="37"/>
  <c r="B123" i="37"/>
  <c r="C122" i="37"/>
  <c r="B122" i="37"/>
  <c r="C121" i="37"/>
  <c r="B121" i="37"/>
  <c r="C120" i="37"/>
  <c r="B120" i="37"/>
  <c r="C119" i="37"/>
  <c r="B119" i="37"/>
  <c r="C118" i="37"/>
  <c r="B118" i="37"/>
  <c r="C117" i="37"/>
  <c r="B117" i="37"/>
  <c r="C116" i="37"/>
  <c r="B116" i="37"/>
  <c r="C115" i="37"/>
  <c r="B115" i="37"/>
  <c r="C114" i="37"/>
  <c r="B114" i="37"/>
  <c r="C113" i="37"/>
  <c r="B113" i="37"/>
  <c r="C112" i="37"/>
  <c r="B112" i="37"/>
  <c r="C111" i="37"/>
  <c r="B111" i="37"/>
  <c r="C110" i="37"/>
  <c r="B110" i="37"/>
  <c r="C109" i="37"/>
  <c r="B109" i="37"/>
  <c r="C108" i="37"/>
  <c r="B108" i="37"/>
  <c r="C107" i="37"/>
  <c r="B107" i="37"/>
  <c r="C106" i="37"/>
  <c r="B106" i="37"/>
  <c r="C105" i="37"/>
  <c r="B105" i="37"/>
  <c r="C104" i="37"/>
  <c r="B104" i="37"/>
  <c r="C103" i="37"/>
  <c r="B103" i="37"/>
  <c r="C102" i="37"/>
  <c r="B102" i="37"/>
  <c r="C101" i="37"/>
  <c r="B101" i="37"/>
  <c r="C100" i="37"/>
  <c r="B100" i="37"/>
  <c r="C99" i="37"/>
  <c r="B99" i="37"/>
  <c r="C98" i="37"/>
  <c r="B98" i="37"/>
  <c r="C97" i="37"/>
  <c r="B97" i="37"/>
  <c r="C96" i="37"/>
  <c r="B96" i="37"/>
  <c r="C95" i="37"/>
  <c r="B95" i="37"/>
  <c r="C94" i="37"/>
  <c r="B94" i="37"/>
  <c r="C93" i="37"/>
  <c r="B93" i="37"/>
  <c r="C92" i="37"/>
  <c r="B92" i="37"/>
  <c r="C91" i="37"/>
  <c r="B91" i="37"/>
  <c r="C90" i="37"/>
  <c r="B90" i="37"/>
  <c r="C89" i="37"/>
  <c r="B89" i="37"/>
  <c r="C88" i="37"/>
  <c r="B88" i="37"/>
  <c r="C87" i="37"/>
  <c r="B87" i="37"/>
  <c r="C86" i="37"/>
  <c r="B86" i="37"/>
  <c r="C85" i="37"/>
  <c r="B85" i="37"/>
  <c r="C84" i="37"/>
  <c r="B84" i="37"/>
  <c r="C83" i="37"/>
  <c r="B83" i="37"/>
  <c r="C82" i="37"/>
  <c r="B82" i="37"/>
  <c r="C81" i="37"/>
  <c r="B81" i="37"/>
  <c r="C80" i="37"/>
  <c r="B80" i="37"/>
  <c r="C79" i="37"/>
  <c r="B79" i="37"/>
  <c r="C78" i="37"/>
  <c r="B78" i="37"/>
  <c r="C77" i="37"/>
  <c r="B77" i="37"/>
  <c r="C76" i="37"/>
  <c r="B76" i="37"/>
  <c r="C75" i="37"/>
  <c r="B75" i="37"/>
  <c r="C74" i="37"/>
  <c r="B74" i="37"/>
  <c r="C73" i="37"/>
  <c r="B73" i="37"/>
  <c r="C72" i="37"/>
  <c r="B72" i="37"/>
  <c r="C71" i="37"/>
  <c r="B71" i="37"/>
  <c r="C70" i="37"/>
  <c r="B70" i="37"/>
  <c r="C69" i="37"/>
  <c r="B69" i="37"/>
  <c r="C68" i="37"/>
  <c r="B68" i="37"/>
  <c r="C67" i="37"/>
  <c r="B67" i="37"/>
  <c r="C66" i="37"/>
  <c r="B66" i="37"/>
  <c r="C65" i="37"/>
  <c r="B65" i="37"/>
  <c r="C64" i="37"/>
  <c r="B64" i="37"/>
  <c r="C63" i="37"/>
  <c r="B63" i="37"/>
  <c r="C62" i="37"/>
  <c r="B62" i="37"/>
  <c r="C61" i="37"/>
  <c r="B61" i="37"/>
  <c r="C60" i="37"/>
  <c r="B60" i="37"/>
  <c r="C59" i="37"/>
  <c r="B59" i="37"/>
  <c r="C58" i="37"/>
  <c r="B58" i="37"/>
  <c r="C57" i="37"/>
  <c r="B57" i="37"/>
  <c r="C56" i="37"/>
  <c r="B56" i="37"/>
  <c r="C55" i="37"/>
  <c r="B55" i="37"/>
  <c r="C54" i="37"/>
  <c r="B54" i="37"/>
  <c r="C53" i="37"/>
  <c r="B53" i="37"/>
  <c r="C52" i="37"/>
  <c r="B52" i="37"/>
  <c r="C51" i="37"/>
  <c r="B51" i="37"/>
  <c r="C50" i="37"/>
  <c r="B50" i="37"/>
  <c r="C49" i="37"/>
  <c r="B49" i="37"/>
  <c r="C48" i="37"/>
  <c r="B48" i="37"/>
  <c r="C47" i="37"/>
  <c r="B47" i="37"/>
  <c r="C46" i="37"/>
  <c r="B46" i="37"/>
  <c r="C45" i="37"/>
  <c r="B45" i="37"/>
  <c r="C44" i="37"/>
  <c r="B44" i="37"/>
  <c r="C43" i="37"/>
  <c r="B43" i="37"/>
  <c r="C42" i="37"/>
  <c r="B42" i="37"/>
  <c r="C41" i="37"/>
  <c r="B41" i="37"/>
  <c r="C40" i="37"/>
  <c r="B40" i="37"/>
  <c r="C39" i="37"/>
  <c r="B39" i="37"/>
  <c r="C38" i="37"/>
  <c r="B38" i="37"/>
  <c r="C37" i="37"/>
  <c r="B37" i="37"/>
  <c r="C36" i="37"/>
  <c r="B36" i="37"/>
  <c r="C35" i="37"/>
  <c r="B35" i="37"/>
  <c r="C34" i="37"/>
  <c r="B34" i="37"/>
  <c r="C33" i="37"/>
  <c r="B33" i="37"/>
  <c r="C32" i="37"/>
  <c r="B32" i="37"/>
  <c r="C31" i="37"/>
  <c r="B31" i="37"/>
  <c r="C30" i="37"/>
  <c r="B30" i="37"/>
  <c r="C29" i="37"/>
  <c r="B29" i="37"/>
  <c r="C28" i="37"/>
  <c r="B28" i="37"/>
  <c r="C27" i="37"/>
  <c r="B27" i="37"/>
  <c r="C26" i="37"/>
  <c r="B26" i="37"/>
  <c r="C25" i="37"/>
  <c r="B25" i="37"/>
  <c r="C24" i="37"/>
  <c r="B24" i="37"/>
  <c r="C23" i="37"/>
  <c r="B23" i="37"/>
  <c r="C22" i="37"/>
  <c r="B22" i="37"/>
  <c r="C21" i="37"/>
  <c r="B21" i="37"/>
  <c r="C20" i="37"/>
  <c r="B20" i="37"/>
  <c r="C19" i="37"/>
  <c r="B19" i="37"/>
  <c r="C18" i="37"/>
  <c r="B18" i="37"/>
  <c r="C17" i="37"/>
  <c r="B17" i="37"/>
  <c r="C16" i="37"/>
  <c r="B16" i="37"/>
  <c r="C15" i="37"/>
  <c r="B15" i="37"/>
  <c r="C14" i="37"/>
  <c r="B14" i="37"/>
  <c r="C13" i="37"/>
  <c r="B13" i="37"/>
  <c r="C124" i="36"/>
  <c r="B124" i="36"/>
  <c r="C123" i="36"/>
  <c r="B123" i="36"/>
  <c r="C122" i="36"/>
  <c r="B122" i="36"/>
  <c r="C121" i="36"/>
  <c r="B121" i="36"/>
  <c r="C120" i="36"/>
  <c r="B120" i="36"/>
  <c r="C119" i="36"/>
  <c r="B119" i="36"/>
  <c r="C118" i="36"/>
  <c r="B118" i="36"/>
  <c r="C117" i="36"/>
  <c r="B117" i="36"/>
  <c r="C116" i="36"/>
  <c r="B116" i="36"/>
  <c r="C115" i="36"/>
  <c r="B115" i="36"/>
  <c r="C114" i="36"/>
  <c r="B114" i="36"/>
  <c r="C113" i="36"/>
  <c r="B113" i="36"/>
  <c r="C112" i="36"/>
  <c r="B112" i="36"/>
  <c r="C111" i="36"/>
  <c r="B111" i="36"/>
  <c r="C110" i="36"/>
  <c r="B110" i="36"/>
  <c r="C109" i="36"/>
  <c r="B109" i="36"/>
  <c r="C108" i="36"/>
  <c r="B108" i="36"/>
  <c r="C107" i="36"/>
  <c r="B107" i="36"/>
  <c r="C106" i="36"/>
  <c r="B106" i="36"/>
  <c r="C105" i="36"/>
  <c r="B105" i="36"/>
  <c r="C104" i="36"/>
  <c r="B104" i="36"/>
  <c r="C103" i="36"/>
  <c r="B103" i="36"/>
  <c r="C102" i="36"/>
  <c r="B102" i="36"/>
  <c r="C101" i="36"/>
  <c r="B101" i="36"/>
  <c r="C100" i="36"/>
  <c r="B100" i="36"/>
  <c r="C99" i="36"/>
  <c r="B99" i="36"/>
  <c r="C98" i="36"/>
  <c r="B98" i="36"/>
  <c r="C97" i="36"/>
  <c r="B97" i="36"/>
  <c r="C96" i="36"/>
  <c r="B96" i="36"/>
  <c r="C95" i="36"/>
  <c r="B95" i="36"/>
  <c r="C94" i="36"/>
  <c r="B94" i="36"/>
  <c r="C93" i="36"/>
  <c r="B93" i="36"/>
  <c r="C92" i="36"/>
  <c r="B92" i="36"/>
  <c r="C91" i="36"/>
  <c r="B91" i="36"/>
  <c r="C90" i="36"/>
  <c r="B90" i="36"/>
  <c r="C89" i="36"/>
  <c r="B89" i="36"/>
  <c r="C88" i="36"/>
  <c r="B88" i="36"/>
  <c r="C87" i="36"/>
  <c r="B87" i="36"/>
  <c r="C86" i="36"/>
  <c r="B86" i="36"/>
  <c r="C85" i="36"/>
  <c r="B85" i="36"/>
  <c r="C84" i="36"/>
  <c r="B84" i="36"/>
  <c r="C83" i="36"/>
  <c r="B83" i="36"/>
  <c r="C82" i="36"/>
  <c r="B82" i="36"/>
  <c r="C81" i="36"/>
  <c r="B81" i="36"/>
  <c r="C80" i="36"/>
  <c r="B80" i="36"/>
  <c r="C79" i="36"/>
  <c r="B79" i="36"/>
  <c r="C78" i="36"/>
  <c r="B78" i="36"/>
  <c r="C77" i="36"/>
  <c r="B77" i="36"/>
  <c r="C76" i="36"/>
  <c r="B76" i="36"/>
  <c r="C75" i="36"/>
  <c r="B75" i="36"/>
  <c r="C74" i="36"/>
  <c r="B74" i="36"/>
  <c r="C73" i="36"/>
  <c r="B73" i="36"/>
  <c r="C72" i="36"/>
  <c r="B72" i="36"/>
  <c r="C71" i="36"/>
  <c r="B71" i="36"/>
  <c r="C70" i="36"/>
  <c r="B70" i="36"/>
  <c r="C69" i="36"/>
  <c r="B69" i="36"/>
  <c r="C68" i="36"/>
  <c r="B68" i="36"/>
  <c r="C67" i="36"/>
  <c r="B67" i="36"/>
  <c r="C66" i="36"/>
  <c r="B66" i="36"/>
  <c r="C65" i="36"/>
  <c r="B65" i="36"/>
  <c r="C64" i="36"/>
  <c r="B64" i="36"/>
  <c r="C63" i="36"/>
  <c r="B63" i="36"/>
  <c r="C62" i="36"/>
  <c r="B62" i="36"/>
  <c r="C61" i="36"/>
  <c r="B61" i="36"/>
  <c r="C60" i="36"/>
  <c r="B60" i="36"/>
  <c r="C59" i="36"/>
  <c r="B59" i="36"/>
  <c r="C58" i="36"/>
  <c r="B58" i="36"/>
  <c r="C57" i="36"/>
  <c r="B57" i="36"/>
  <c r="C56" i="36"/>
  <c r="B56" i="36"/>
  <c r="C55" i="36"/>
  <c r="B55" i="36"/>
  <c r="C54" i="36"/>
  <c r="B54" i="36"/>
  <c r="C53" i="36"/>
  <c r="B53" i="36"/>
  <c r="C52" i="36"/>
  <c r="B52" i="36"/>
  <c r="C51" i="36"/>
  <c r="B51" i="36"/>
  <c r="C50" i="36"/>
  <c r="B50" i="36"/>
  <c r="C49" i="36"/>
  <c r="B49" i="36"/>
  <c r="C48" i="36"/>
  <c r="B48" i="36"/>
  <c r="C47" i="36"/>
  <c r="B47" i="36"/>
  <c r="C46" i="36"/>
  <c r="B46" i="36"/>
  <c r="C45" i="36"/>
  <c r="B45" i="36"/>
  <c r="C44" i="36"/>
  <c r="B44" i="36"/>
  <c r="C43" i="36"/>
  <c r="B43" i="36"/>
  <c r="C42" i="36"/>
  <c r="B42" i="36"/>
  <c r="C41" i="36"/>
  <c r="B41" i="36"/>
  <c r="C40" i="36"/>
  <c r="B40" i="36"/>
  <c r="C39" i="36"/>
  <c r="B39" i="36"/>
  <c r="C38" i="36"/>
  <c r="B38" i="36"/>
  <c r="C37" i="36"/>
  <c r="B37" i="36"/>
  <c r="C36" i="36"/>
  <c r="B36" i="36"/>
  <c r="C35" i="36"/>
  <c r="B35" i="36"/>
  <c r="C34" i="36"/>
  <c r="B34" i="36"/>
  <c r="C33" i="36"/>
  <c r="B33" i="36"/>
  <c r="C32" i="36"/>
  <c r="B32" i="36"/>
  <c r="C31" i="36"/>
  <c r="B31" i="36"/>
  <c r="C30" i="36"/>
  <c r="B30" i="36"/>
  <c r="C29" i="36"/>
  <c r="B29" i="36"/>
  <c r="C28" i="36"/>
  <c r="B28" i="36"/>
  <c r="C27" i="36"/>
  <c r="B27" i="36"/>
  <c r="C26" i="36"/>
  <c r="B26" i="36"/>
  <c r="C25" i="36"/>
  <c r="B25" i="36"/>
  <c r="C24" i="36"/>
  <c r="B24" i="36"/>
  <c r="C23" i="36"/>
  <c r="B23" i="36"/>
  <c r="C22" i="36"/>
  <c r="B22" i="36"/>
  <c r="C21" i="36"/>
  <c r="B21" i="36"/>
  <c r="C20" i="36"/>
  <c r="B20" i="36"/>
  <c r="C19" i="36"/>
  <c r="B19" i="36"/>
  <c r="C18" i="36"/>
  <c r="B18" i="36"/>
  <c r="C17" i="36"/>
  <c r="B17" i="36"/>
  <c r="C16" i="36"/>
  <c r="B16" i="36"/>
  <c r="C15" i="36"/>
  <c r="B15" i="36"/>
  <c r="C14" i="36"/>
  <c r="B14" i="36"/>
  <c r="C13" i="36"/>
  <c r="B13" i="36"/>
  <c r="C124" i="35"/>
  <c r="B124" i="35"/>
  <c r="C123" i="35"/>
  <c r="B123" i="35"/>
  <c r="C122" i="35"/>
  <c r="B122" i="35"/>
  <c r="C121" i="35"/>
  <c r="B121" i="35"/>
  <c r="C120" i="35"/>
  <c r="B120" i="35"/>
  <c r="C119" i="35"/>
  <c r="B119" i="35"/>
  <c r="C118" i="35"/>
  <c r="B118" i="35"/>
  <c r="C117" i="35"/>
  <c r="B117" i="35"/>
  <c r="C116" i="35"/>
  <c r="B116" i="35"/>
  <c r="C115" i="35"/>
  <c r="B115" i="35"/>
  <c r="C114" i="35"/>
  <c r="B114" i="35"/>
  <c r="C113" i="35"/>
  <c r="B113" i="35"/>
  <c r="C112" i="35"/>
  <c r="B112" i="35"/>
  <c r="C111" i="35"/>
  <c r="B111" i="35"/>
  <c r="C110" i="35"/>
  <c r="B110" i="35"/>
  <c r="C109" i="35"/>
  <c r="B109" i="35"/>
  <c r="C108" i="35"/>
  <c r="B108" i="35"/>
  <c r="C107" i="35"/>
  <c r="B107" i="35"/>
  <c r="C106" i="35"/>
  <c r="B106" i="35"/>
  <c r="C105" i="35"/>
  <c r="B105" i="35"/>
  <c r="C104" i="35"/>
  <c r="B104" i="35"/>
  <c r="C103" i="35"/>
  <c r="B103" i="35"/>
  <c r="C102" i="35"/>
  <c r="B102" i="35"/>
  <c r="C101" i="35"/>
  <c r="B101" i="35"/>
  <c r="C100" i="35"/>
  <c r="B100" i="35"/>
  <c r="C99" i="35"/>
  <c r="B99" i="35"/>
  <c r="C98" i="35"/>
  <c r="B98" i="35"/>
  <c r="C97" i="35"/>
  <c r="B97" i="35"/>
  <c r="C96" i="35"/>
  <c r="B96" i="35"/>
  <c r="C95" i="35"/>
  <c r="B95" i="35"/>
  <c r="C94" i="35"/>
  <c r="B94" i="35"/>
  <c r="C93" i="35"/>
  <c r="B93" i="35"/>
  <c r="C92" i="35"/>
  <c r="B92" i="35"/>
  <c r="C91" i="35"/>
  <c r="B91" i="35"/>
  <c r="C90" i="35"/>
  <c r="B90" i="35"/>
  <c r="C89" i="35"/>
  <c r="B89" i="35"/>
  <c r="C88" i="35"/>
  <c r="B88" i="35"/>
  <c r="C87" i="35"/>
  <c r="B87" i="35"/>
  <c r="C86" i="35"/>
  <c r="B86" i="35"/>
  <c r="C85" i="35"/>
  <c r="B85" i="35"/>
  <c r="C84" i="35"/>
  <c r="B84" i="35"/>
  <c r="C83" i="35"/>
  <c r="B83" i="35"/>
  <c r="C82" i="35"/>
  <c r="B82" i="35"/>
  <c r="C81" i="35"/>
  <c r="B81" i="35"/>
  <c r="C80" i="35"/>
  <c r="B80" i="35"/>
  <c r="C79" i="35"/>
  <c r="B79" i="35"/>
  <c r="C78" i="35"/>
  <c r="B78" i="35"/>
  <c r="C77" i="35"/>
  <c r="B77" i="35"/>
  <c r="C76" i="35"/>
  <c r="B76" i="35"/>
  <c r="C75" i="35"/>
  <c r="B75" i="35"/>
  <c r="C74" i="35"/>
  <c r="B74" i="35"/>
  <c r="C73" i="35"/>
  <c r="B73" i="35"/>
  <c r="C72" i="35"/>
  <c r="B72" i="35"/>
  <c r="C71" i="35"/>
  <c r="B71" i="35"/>
  <c r="C70" i="35"/>
  <c r="B70" i="35"/>
  <c r="C69" i="35"/>
  <c r="B69" i="35"/>
  <c r="C68" i="35"/>
  <c r="B68" i="35"/>
  <c r="C67" i="35"/>
  <c r="B67" i="35"/>
  <c r="C66" i="35"/>
  <c r="B66" i="35"/>
  <c r="C65" i="35"/>
  <c r="B65" i="35"/>
  <c r="C64" i="35"/>
  <c r="B64" i="35"/>
  <c r="C63" i="35"/>
  <c r="B63" i="35"/>
  <c r="C62" i="35"/>
  <c r="B62" i="35"/>
  <c r="C61" i="35"/>
  <c r="B61" i="35"/>
  <c r="C60" i="35"/>
  <c r="B60" i="35"/>
  <c r="C59" i="35"/>
  <c r="B59" i="35"/>
  <c r="C58" i="35"/>
  <c r="B58" i="35"/>
  <c r="C57" i="35"/>
  <c r="B57" i="35"/>
  <c r="C56" i="35"/>
  <c r="B56" i="35"/>
  <c r="C55" i="35"/>
  <c r="B55" i="35"/>
  <c r="C54" i="35"/>
  <c r="B54" i="35"/>
  <c r="C53" i="35"/>
  <c r="B53" i="35"/>
  <c r="C52" i="35"/>
  <c r="B52" i="35"/>
  <c r="C51" i="35"/>
  <c r="B51" i="35"/>
  <c r="C50" i="35"/>
  <c r="B50" i="35"/>
  <c r="C49" i="35"/>
  <c r="B49" i="35"/>
  <c r="C48" i="35"/>
  <c r="B48" i="35"/>
  <c r="C47" i="35"/>
  <c r="B47" i="35"/>
  <c r="C46" i="35"/>
  <c r="B46" i="35"/>
  <c r="C45" i="35"/>
  <c r="B45" i="35"/>
  <c r="C44" i="35"/>
  <c r="B44" i="35"/>
  <c r="C43" i="35"/>
  <c r="B43" i="35"/>
  <c r="C42" i="35"/>
  <c r="B42" i="35"/>
  <c r="C41" i="35"/>
  <c r="B41" i="35"/>
  <c r="C40" i="35"/>
  <c r="B40" i="35"/>
  <c r="C39" i="35"/>
  <c r="B39" i="35"/>
  <c r="C38" i="35"/>
  <c r="B38" i="35"/>
  <c r="C37" i="35"/>
  <c r="B37" i="35"/>
  <c r="C36" i="35"/>
  <c r="B36" i="35"/>
  <c r="C35" i="35"/>
  <c r="B35" i="35"/>
  <c r="C34" i="35"/>
  <c r="B34" i="35"/>
  <c r="C33" i="35"/>
  <c r="B33" i="35"/>
  <c r="C32" i="35"/>
  <c r="B32" i="35"/>
  <c r="C31" i="35"/>
  <c r="B31" i="35"/>
  <c r="C30" i="35"/>
  <c r="B30" i="35"/>
  <c r="C29" i="35"/>
  <c r="B29" i="35"/>
  <c r="C28" i="35"/>
  <c r="B28" i="35"/>
  <c r="C27" i="35"/>
  <c r="B27" i="35"/>
  <c r="C26" i="35"/>
  <c r="B26" i="35"/>
  <c r="C25" i="35"/>
  <c r="B25" i="35"/>
  <c r="C24" i="35"/>
  <c r="B24" i="35"/>
  <c r="C23" i="35"/>
  <c r="B23" i="35"/>
  <c r="C22" i="35"/>
  <c r="B22" i="35"/>
  <c r="C21" i="35"/>
  <c r="B21" i="35"/>
  <c r="C20" i="35"/>
  <c r="B20" i="35"/>
  <c r="C19" i="35"/>
  <c r="B19" i="35"/>
  <c r="C18" i="35"/>
  <c r="B18" i="35"/>
  <c r="C17" i="35"/>
  <c r="B17" i="35"/>
  <c r="C16" i="35"/>
  <c r="B16" i="35"/>
  <c r="C15" i="35"/>
  <c r="B15" i="35"/>
  <c r="C14" i="35"/>
  <c r="B14" i="35"/>
  <c r="C13" i="35"/>
  <c r="B13" i="35"/>
  <c r="C124" i="34"/>
  <c r="B124" i="34"/>
  <c r="C123" i="34"/>
  <c r="B123" i="34"/>
  <c r="C122" i="34"/>
  <c r="B122" i="34"/>
  <c r="C121" i="34"/>
  <c r="B121" i="34"/>
  <c r="C120" i="34"/>
  <c r="B120" i="34"/>
  <c r="C119" i="34"/>
  <c r="B119" i="34"/>
  <c r="C118" i="34"/>
  <c r="B118" i="34"/>
  <c r="C117" i="34"/>
  <c r="B117" i="34"/>
  <c r="C116" i="34"/>
  <c r="B116" i="34"/>
  <c r="C115" i="34"/>
  <c r="B115" i="34"/>
  <c r="C114" i="34"/>
  <c r="B114" i="34"/>
  <c r="C113" i="34"/>
  <c r="B113" i="34"/>
  <c r="C112" i="34"/>
  <c r="B112" i="34"/>
  <c r="C111" i="34"/>
  <c r="B111" i="34"/>
  <c r="C110" i="34"/>
  <c r="B110" i="34"/>
  <c r="C109" i="34"/>
  <c r="B109" i="34"/>
  <c r="C108" i="34"/>
  <c r="B108" i="34"/>
  <c r="C107" i="34"/>
  <c r="B107" i="34"/>
  <c r="C106" i="34"/>
  <c r="B106" i="34"/>
  <c r="C105" i="34"/>
  <c r="B105" i="34"/>
  <c r="C104" i="34"/>
  <c r="B104" i="34"/>
  <c r="C103" i="34"/>
  <c r="B103" i="34"/>
  <c r="C102" i="34"/>
  <c r="B102" i="34"/>
  <c r="C101" i="34"/>
  <c r="B101" i="34"/>
  <c r="C100" i="34"/>
  <c r="B100" i="34"/>
  <c r="C99" i="34"/>
  <c r="B99" i="34"/>
  <c r="C98" i="34"/>
  <c r="B98" i="34"/>
  <c r="C97" i="34"/>
  <c r="B97" i="34"/>
  <c r="C96" i="34"/>
  <c r="B96" i="34"/>
  <c r="C95" i="34"/>
  <c r="B95" i="34"/>
  <c r="C94" i="34"/>
  <c r="B94" i="34"/>
  <c r="C93" i="34"/>
  <c r="B93" i="34"/>
  <c r="C92" i="34"/>
  <c r="B92" i="34"/>
  <c r="C91" i="34"/>
  <c r="B91" i="34"/>
  <c r="C90" i="34"/>
  <c r="B90" i="34"/>
  <c r="C89" i="34"/>
  <c r="B89" i="34"/>
  <c r="C88" i="34"/>
  <c r="B88" i="34"/>
  <c r="C87" i="34"/>
  <c r="B87" i="34"/>
  <c r="C86" i="34"/>
  <c r="B86" i="34"/>
  <c r="C85" i="34"/>
  <c r="B85" i="34"/>
  <c r="C84" i="34"/>
  <c r="B84" i="34"/>
  <c r="C83" i="34"/>
  <c r="B83" i="34"/>
  <c r="C82" i="34"/>
  <c r="B82" i="34"/>
  <c r="C81" i="34"/>
  <c r="B81" i="34"/>
  <c r="C80" i="34"/>
  <c r="B80" i="34"/>
  <c r="C79" i="34"/>
  <c r="B79" i="34"/>
  <c r="C78" i="34"/>
  <c r="B78" i="34"/>
  <c r="C77" i="34"/>
  <c r="B77" i="34"/>
  <c r="C76" i="34"/>
  <c r="B76" i="34"/>
  <c r="C75" i="34"/>
  <c r="B75" i="34"/>
  <c r="C74" i="34"/>
  <c r="B74" i="34"/>
  <c r="C73" i="34"/>
  <c r="B73" i="34"/>
  <c r="C72" i="34"/>
  <c r="B72" i="34"/>
  <c r="C71" i="34"/>
  <c r="B71" i="34"/>
  <c r="C70" i="34"/>
  <c r="B70" i="34"/>
  <c r="C69" i="34"/>
  <c r="B69" i="34"/>
  <c r="C68" i="34"/>
  <c r="B68" i="34"/>
  <c r="C67" i="34"/>
  <c r="B67" i="34"/>
  <c r="C66" i="34"/>
  <c r="B66" i="34"/>
  <c r="C65" i="34"/>
  <c r="B65" i="34"/>
  <c r="C64" i="34"/>
  <c r="B64" i="34"/>
  <c r="C63" i="34"/>
  <c r="B63" i="34"/>
  <c r="C62" i="34"/>
  <c r="B62" i="34"/>
  <c r="C61" i="34"/>
  <c r="B61" i="34"/>
  <c r="C60" i="34"/>
  <c r="B60" i="34"/>
  <c r="C59" i="34"/>
  <c r="B59" i="34"/>
  <c r="C58" i="34"/>
  <c r="B58" i="34"/>
  <c r="C57" i="34"/>
  <c r="B57" i="34"/>
  <c r="C56" i="34"/>
  <c r="B56" i="34"/>
  <c r="C55" i="34"/>
  <c r="B55" i="34"/>
  <c r="C54" i="34"/>
  <c r="B54" i="34"/>
  <c r="C53" i="34"/>
  <c r="B53" i="34"/>
  <c r="C52" i="34"/>
  <c r="B52" i="34"/>
  <c r="C51" i="34"/>
  <c r="B51" i="34"/>
  <c r="C50" i="34"/>
  <c r="B50" i="34"/>
  <c r="C49" i="34"/>
  <c r="B49" i="34"/>
  <c r="C48" i="34"/>
  <c r="B48" i="34"/>
  <c r="C47" i="34"/>
  <c r="B47" i="34"/>
  <c r="C46" i="34"/>
  <c r="B46" i="34"/>
  <c r="C45" i="34"/>
  <c r="B45" i="34"/>
  <c r="C44" i="34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14" i="34"/>
  <c r="B14" i="34"/>
  <c r="C13" i="34"/>
  <c r="B13" i="34"/>
  <c r="C124" i="33"/>
  <c r="B124" i="33"/>
  <c r="C123" i="33"/>
  <c r="B123" i="33"/>
  <c r="C122" i="33"/>
  <c r="B122" i="33"/>
  <c r="C121" i="33"/>
  <c r="B121" i="33"/>
  <c r="C120" i="33"/>
  <c r="B120" i="33"/>
  <c r="C119" i="33"/>
  <c r="B119" i="33"/>
  <c r="C118" i="33"/>
  <c r="B118" i="33"/>
  <c r="C117" i="33"/>
  <c r="B117" i="33"/>
  <c r="C116" i="33"/>
  <c r="B116" i="33"/>
  <c r="C115" i="33"/>
  <c r="B115" i="33"/>
  <c r="C114" i="33"/>
  <c r="B114" i="33"/>
  <c r="C113" i="33"/>
  <c r="B113" i="33"/>
  <c r="C112" i="33"/>
  <c r="B112" i="33"/>
  <c r="C111" i="33"/>
  <c r="B111" i="33"/>
  <c r="C110" i="33"/>
  <c r="B110" i="33"/>
  <c r="C109" i="33"/>
  <c r="B109" i="33"/>
  <c r="C108" i="33"/>
  <c r="B108" i="33"/>
  <c r="C107" i="33"/>
  <c r="B107" i="33"/>
  <c r="C106" i="33"/>
  <c r="B106" i="33"/>
  <c r="C105" i="33"/>
  <c r="B105" i="33"/>
  <c r="C104" i="33"/>
  <c r="B104" i="33"/>
  <c r="C103" i="33"/>
  <c r="B103" i="33"/>
  <c r="C102" i="33"/>
  <c r="B102" i="33"/>
  <c r="C101" i="33"/>
  <c r="B101" i="33"/>
  <c r="C100" i="33"/>
  <c r="B100" i="33"/>
  <c r="C99" i="33"/>
  <c r="B99" i="33"/>
  <c r="C98" i="33"/>
  <c r="B98" i="33"/>
  <c r="C97" i="33"/>
  <c r="B97" i="33"/>
  <c r="C96" i="33"/>
  <c r="B96" i="33"/>
  <c r="C95" i="33"/>
  <c r="B95" i="33"/>
  <c r="C94" i="33"/>
  <c r="B94" i="33"/>
  <c r="C93" i="33"/>
  <c r="B93" i="33"/>
  <c r="C92" i="33"/>
  <c r="B92" i="33"/>
  <c r="C91" i="33"/>
  <c r="B91" i="33"/>
  <c r="C90" i="33"/>
  <c r="B90" i="33"/>
  <c r="C89" i="33"/>
  <c r="B89" i="33"/>
  <c r="C88" i="33"/>
  <c r="B88" i="33"/>
  <c r="C87" i="33"/>
  <c r="B87" i="33"/>
  <c r="C86" i="33"/>
  <c r="B86" i="33"/>
  <c r="C85" i="33"/>
  <c r="B85" i="33"/>
  <c r="C84" i="33"/>
  <c r="B84" i="33"/>
  <c r="C83" i="33"/>
  <c r="B83" i="33"/>
  <c r="C82" i="33"/>
  <c r="B82" i="33"/>
  <c r="C81" i="33"/>
  <c r="B81" i="33"/>
  <c r="C80" i="33"/>
  <c r="B80" i="33"/>
  <c r="C79" i="33"/>
  <c r="B79" i="33"/>
  <c r="C78" i="33"/>
  <c r="B78" i="33"/>
  <c r="C77" i="33"/>
  <c r="B77" i="33"/>
  <c r="C76" i="33"/>
  <c r="B76" i="33"/>
  <c r="C75" i="33"/>
  <c r="B75" i="33"/>
  <c r="C74" i="33"/>
  <c r="B74" i="33"/>
  <c r="C73" i="33"/>
  <c r="B73" i="33"/>
  <c r="C72" i="33"/>
  <c r="B72" i="33"/>
  <c r="C71" i="33"/>
  <c r="B71" i="33"/>
  <c r="C70" i="33"/>
  <c r="B70" i="33"/>
  <c r="C69" i="33"/>
  <c r="B69" i="33"/>
  <c r="C68" i="33"/>
  <c r="B68" i="33"/>
  <c r="C67" i="33"/>
  <c r="B67" i="33"/>
  <c r="C66" i="33"/>
  <c r="B66" i="33"/>
  <c r="C65" i="33"/>
  <c r="B65" i="33"/>
  <c r="C64" i="33"/>
  <c r="B64" i="33"/>
  <c r="C63" i="33"/>
  <c r="B63" i="33"/>
  <c r="C62" i="33"/>
  <c r="B62" i="33"/>
  <c r="C61" i="33"/>
  <c r="B61" i="33"/>
  <c r="C60" i="33"/>
  <c r="B60" i="33"/>
  <c r="C59" i="33"/>
  <c r="B59" i="33"/>
  <c r="C58" i="33"/>
  <c r="B58" i="33"/>
  <c r="C57" i="33"/>
  <c r="B57" i="33"/>
  <c r="C56" i="33"/>
  <c r="B56" i="33"/>
  <c r="C55" i="33"/>
  <c r="B55" i="33"/>
  <c r="C54" i="33"/>
  <c r="B54" i="33"/>
  <c r="C53" i="33"/>
  <c r="B53" i="33"/>
  <c r="C52" i="33"/>
  <c r="B52" i="33"/>
  <c r="C51" i="33"/>
  <c r="B51" i="33"/>
  <c r="C50" i="33"/>
  <c r="B50" i="33"/>
  <c r="C49" i="33"/>
  <c r="B49" i="33"/>
  <c r="C48" i="33"/>
  <c r="B48" i="33"/>
  <c r="C47" i="33"/>
  <c r="B47" i="33"/>
  <c r="C46" i="33"/>
  <c r="B46" i="33"/>
  <c r="C45" i="33"/>
  <c r="B45" i="33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14" i="33"/>
  <c r="B14" i="33"/>
  <c r="C13" i="33"/>
  <c r="B13" i="33"/>
  <c r="C124" i="32"/>
  <c r="B124" i="32"/>
  <c r="C123" i="32"/>
  <c r="B123" i="32"/>
  <c r="C122" i="32"/>
  <c r="B122" i="32"/>
  <c r="C121" i="32"/>
  <c r="B121" i="32"/>
  <c r="C120" i="32"/>
  <c r="B120" i="32"/>
  <c r="C119" i="32"/>
  <c r="B119" i="32"/>
  <c r="C118" i="32"/>
  <c r="B118" i="32"/>
  <c r="C117" i="32"/>
  <c r="B117" i="32"/>
  <c r="C116" i="32"/>
  <c r="B116" i="32"/>
  <c r="C115" i="32"/>
  <c r="B115" i="32"/>
  <c r="C114" i="32"/>
  <c r="B114" i="32"/>
  <c r="C113" i="32"/>
  <c r="B113" i="32"/>
  <c r="C112" i="32"/>
  <c r="B112" i="32"/>
  <c r="C111" i="32"/>
  <c r="B111" i="32"/>
  <c r="C110" i="32"/>
  <c r="B110" i="32"/>
  <c r="C109" i="32"/>
  <c r="B109" i="32"/>
  <c r="C108" i="32"/>
  <c r="B108" i="32"/>
  <c r="C107" i="32"/>
  <c r="B107" i="32"/>
  <c r="C106" i="32"/>
  <c r="B106" i="32"/>
  <c r="C105" i="32"/>
  <c r="B105" i="32"/>
  <c r="C104" i="32"/>
  <c r="B104" i="32"/>
  <c r="C103" i="32"/>
  <c r="B103" i="32"/>
  <c r="C102" i="32"/>
  <c r="B102" i="32"/>
  <c r="C101" i="32"/>
  <c r="B101" i="32"/>
  <c r="C100" i="32"/>
  <c r="B100" i="32"/>
  <c r="C99" i="32"/>
  <c r="B99" i="32"/>
  <c r="C98" i="32"/>
  <c r="B98" i="32"/>
  <c r="C97" i="32"/>
  <c r="B97" i="32"/>
  <c r="C96" i="32"/>
  <c r="B96" i="32"/>
  <c r="C95" i="32"/>
  <c r="B95" i="32"/>
  <c r="C94" i="32"/>
  <c r="B94" i="32"/>
  <c r="C93" i="32"/>
  <c r="B93" i="32"/>
  <c r="C92" i="32"/>
  <c r="B92" i="32"/>
  <c r="C91" i="32"/>
  <c r="B91" i="32"/>
  <c r="C90" i="32"/>
  <c r="B90" i="32"/>
  <c r="C89" i="32"/>
  <c r="B89" i="32"/>
  <c r="C88" i="32"/>
  <c r="B88" i="32"/>
  <c r="C87" i="32"/>
  <c r="B87" i="32"/>
  <c r="C86" i="32"/>
  <c r="B86" i="32"/>
  <c r="C85" i="32"/>
  <c r="B85" i="32"/>
  <c r="C84" i="32"/>
  <c r="B84" i="32"/>
  <c r="C83" i="32"/>
  <c r="B83" i="32"/>
  <c r="C82" i="32"/>
  <c r="B82" i="32"/>
  <c r="C81" i="32"/>
  <c r="B81" i="32"/>
  <c r="C80" i="32"/>
  <c r="B80" i="32"/>
  <c r="C79" i="32"/>
  <c r="B79" i="32"/>
  <c r="C78" i="32"/>
  <c r="B78" i="32"/>
  <c r="C77" i="32"/>
  <c r="B77" i="32"/>
  <c r="C76" i="32"/>
  <c r="B76" i="32"/>
  <c r="C75" i="32"/>
  <c r="B75" i="32"/>
  <c r="C74" i="32"/>
  <c r="B74" i="32"/>
  <c r="C73" i="32"/>
  <c r="B73" i="32"/>
  <c r="C72" i="32"/>
  <c r="B72" i="32"/>
  <c r="C71" i="32"/>
  <c r="B71" i="32"/>
  <c r="C70" i="32"/>
  <c r="B70" i="32"/>
  <c r="C69" i="32"/>
  <c r="B69" i="32"/>
  <c r="C68" i="32"/>
  <c r="B68" i="32"/>
  <c r="C67" i="32"/>
  <c r="B67" i="32"/>
  <c r="C66" i="32"/>
  <c r="B66" i="32"/>
  <c r="C65" i="32"/>
  <c r="B65" i="32"/>
  <c r="C64" i="32"/>
  <c r="B64" i="32"/>
  <c r="C63" i="32"/>
  <c r="B63" i="32"/>
  <c r="C62" i="32"/>
  <c r="B62" i="32"/>
  <c r="C61" i="32"/>
  <c r="B61" i="32"/>
  <c r="C60" i="32"/>
  <c r="B60" i="32"/>
  <c r="C59" i="32"/>
  <c r="B59" i="32"/>
  <c r="C58" i="32"/>
  <c r="B58" i="32"/>
  <c r="C57" i="32"/>
  <c r="B57" i="32"/>
  <c r="C56" i="32"/>
  <c r="B56" i="32"/>
  <c r="C55" i="32"/>
  <c r="B55" i="32"/>
  <c r="C54" i="32"/>
  <c r="B54" i="32"/>
  <c r="C53" i="32"/>
  <c r="B53" i="32"/>
  <c r="C52" i="32"/>
  <c r="B52" i="32"/>
  <c r="C51" i="32"/>
  <c r="B51" i="32"/>
  <c r="C50" i="32"/>
  <c r="B50" i="32"/>
  <c r="C49" i="32"/>
  <c r="B49" i="32"/>
  <c r="C48" i="32"/>
  <c r="B48" i="32"/>
  <c r="C47" i="32"/>
  <c r="B47" i="32"/>
  <c r="C46" i="32"/>
  <c r="B46" i="32"/>
  <c r="C45" i="32"/>
  <c r="B45" i="32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14" i="32"/>
  <c r="B14" i="32"/>
  <c r="C13" i="32"/>
  <c r="B13" i="32"/>
  <c r="C124" i="31"/>
  <c r="B124" i="31"/>
  <c r="C123" i="31"/>
  <c r="B123" i="31"/>
  <c r="C122" i="31"/>
  <c r="B122" i="31"/>
  <c r="C121" i="31"/>
  <c r="B121" i="31"/>
  <c r="C120" i="31"/>
  <c r="B120" i="31"/>
  <c r="C119" i="31"/>
  <c r="B119" i="31"/>
  <c r="C118" i="31"/>
  <c r="B118" i="31"/>
  <c r="C117" i="31"/>
  <c r="B117" i="31"/>
  <c r="C116" i="31"/>
  <c r="B116" i="31"/>
  <c r="C115" i="31"/>
  <c r="B115" i="31"/>
  <c r="C114" i="31"/>
  <c r="B114" i="31"/>
  <c r="C113" i="31"/>
  <c r="B113" i="31"/>
  <c r="C112" i="31"/>
  <c r="B112" i="31"/>
  <c r="C111" i="31"/>
  <c r="B111" i="31"/>
  <c r="C110" i="31"/>
  <c r="B110" i="31"/>
  <c r="C109" i="31"/>
  <c r="B109" i="31"/>
  <c r="C108" i="31"/>
  <c r="B108" i="31"/>
  <c r="C107" i="31"/>
  <c r="B107" i="31"/>
  <c r="C106" i="31"/>
  <c r="B106" i="31"/>
  <c r="C105" i="31"/>
  <c r="B105" i="31"/>
  <c r="C104" i="31"/>
  <c r="B104" i="31"/>
  <c r="C103" i="31"/>
  <c r="B103" i="31"/>
  <c r="C102" i="31"/>
  <c r="B102" i="31"/>
  <c r="C101" i="31"/>
  <c r="B101" i="31"/>
  <c r="C100" i="31"/>
  <c r="B100" i="31"/>
  <c r="C99" i="31"/>
  <c r="B99" i="31"/>
  <c r="C98" i="31"/>
  <c r="B98" i="31"/>
  <c r="C97" i="31"/>
  <c r="B97" i="31"/>
  <c r="C96" i="31"/>
  <c r="B96" i="31"/>
  <c r="C95" i="31"/>
  <c r="B95" i="31"/>
  <c r="C94" i="31"/>
  <c r="B94" i="31"/>
  <c r="C93" i="31"/>
  <c r="B93" i="31"/>
  <c r="C92" i="31"/>
  <c r="B92" i="31"/>
  <c r="C91" i="31"/>
  <c r="B91" i="31"/>
  <c r="C90" i="31"/>
  <c r="B90" i="31"/>
  <c r="C89" i="31"/>
  <c r="B89" i="31"/>
  <c r="C88" i="31"/>
  <c r="B88" i="31"/>
  <c r="C87" i="31"/>
  <c r="B87" i="31"/>
  <c r="C86" i="31"/>
  <c r="B86" i="31"/>
  <c r="C85" i="31"/>
  <c r="B85" i="31"/>
  <c r="C84" i="31"/>
  <c r="B84" i="31"/>
  <c r="C83" i="31"/>
  <c r="B83" i="31"/>
  <c r="C82" i="31"/>
  <c r="B82" i="31"/>
  <c r="C81" i="31"/>
  <c r="B81" i="31"/>
  <c r="C80" i="31"/>
  <c r="B80" i="31"/>
  <c r="C79" i="31"/>
  <c r="B79" i="31"/>
  <c r="C78" i="31"/>
  <c r="B78" i="31"/>
  <c r="C77" i="31"/>
  <c r="B77" i="31"/>
  <c r="C76" i="31"/>
  <c r="B76" i="31"/>
  <c r="C75" i="31"/>
  <c r="B75" i="31"/>
  <c r="C74" i="31"/>
  <c r="B74" i="31"/>
  <c r="C73" i="31"/>
  <c r="B73" i="31"/>
  <c r="C72" i="31"/>
  <c r="B72" i="31"/>
  <c r="C71" i="31"/>
  <c r="B71" i="31"/>
  <c r="C70" i="31"/>
  <c r="B70" i="31"/>
  <c r="C69" i="31"/>
  <c r="B69" i="31"/>
  <c r="C68" i="31"/>
  <c r="B68" i="31"/>
  <c r="C67" i="31"/>
  <c r="B67" i="31"/>
  <c r="C66" i="31"/>
  <c r="B66" i="31"/>
  <c r="C65" i="31"/>
  <c r="B65" i="31"/>
  <c r="C64" i="31"/>
  <c r="B64" i="31"/>
  <c r="C63" i="31"/>
  <c r="B63" i="31"/>
  <c r="C62" i="31"/>
  <c r="B62" i="31"/>
  <c r="C61" i="31"/>
  <c r="B61" i="31"/>
  <c r="C60" i="31"/>
  <c r="B60" i="31"/>
  <c r="C59" i="31"/>
  <c r="B59" i="31"/>
  <c r="C58" i="31"/>
  <c r="B58" i="31"/>
  <c r="C57" i="31"/>
  <c r="B57" i="31"/>
  <c r="C56" i="31"/>
  <c r="B56" i="31"/>
  <c r="C55" i="31"/>
  <c r="B55" i="31"/>
  <c r="C54" i="31"/>
  <c r="B54" i="31"/>
  <c r="C53" i="31"/>
  <c r="B53" i="31"/>
  <c r="C52" i="31"/>
  <c r="B52" i="31"/>
  <c r="C51" i="31"/>
  <c r="B51" i="31"/>
  <c r="C50" i="31"/>
  <c r="B50" i="31"/>
  <c r="C49" i="31"/>
  <c r="B49" i="31"/>
  <c r="C48" i="31"/>
  <c r="B48" i="31"/>
  <c r="C47" i="31"/>
  <c r="B47" i="31"/>
  <c r="C46" i="31"/>
  <c r="B46" i="31"/>
  <c r="C45" i="31"/>
  <c r="B45" i="31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14" i="31"/>
  <c r="B14" i="31"/>
  <c r="C13" i="31"/>
  <c r="B13" i="31"/>
  <c r="E5" i="10"/>
  <c r="E4" i="10"/>
  <c r="E149" i="38"/>
  <c r="E148" i="38"/>
  <c r="E147" i="38"/>
  <c r="E146" i="38"/>
  <c r="E145" i="38"/>
  <c r="E144" i="38"/>
  <c r="E143" i="38"/>
  <c r="E142" i="38"/>
  <c r="E141" i="38"/>
  <c r="E140" i="38"/>
  <c r="E139" i="38"/>
  <c r="E138" i="38"/>
  <c r="E137" i="38"/>
  <c r="E136" i="38"/>
  <c r="E135" i="38"/>
  <c r="E134" i="38"/>
  <c r="E133" i="38"/>
  <c r="E132" i="38"/>
  <c r="E131" i="38"/>
  <c r="E130" i="38"/>
  <c r="E129" i="38"/>
  <c r="E128" i="38"/>
  <c r="E127" i="38"/>
  <c r="E126" i="38"/>
  <c r="E125" i="38"/>
  <c r="E124" i="38"/>
  <c r="E123" i="38"/>
  <c r="E122" i="38"/>
  <c r="E121" i="38"/>
  <c r="E120" i="38"/>
  <c r="E119" i="38"/>
  <c r="E118" i="38"/>
  <c r="E117" i="38"/>
  <c r="E116" i="38"/>
  <c r="E115" i="38"/>
  <c r="E114" i="38"/>
  <c r="E113" i="38"/>
  <c r="E112" i="38"/>
  <c r="E111" i="38"/>
  <c r="E110" i="38"/>
  <c r="E109" i="38"/>
  <c r="E108" i="38"/>
  <c r="E107" i="38"/>
  <c r="E106" i="38"/>
  <c r="E105" i="38"/>
  <c r="E104" i="38"/>
  <c r="E103" i="38"/>
  <c r="E102" i="38"/>
  <c r="E101" i="38"/>
  <c r="E100" i="38"/>
  <c r="E99" i="38"/>
  <c r="E98" i="38"/>
  <c r="E97" i="38"/>
  <c r="E96" i="38"/>
  <c r="E95" i="38"/>
  <c r="E94" i="38"/>
  <c r="E93" i="38"/>
  <c r="E92" i="38"/>
  <c r="E91" i="38"/>
  <c r="E90" i="38"/>
  <c r="E89" i="38"/>
  <c r="E88" i="38"/>
  <c r="E87" i="38"/>
  <c r="E86" i="38"/>
  <c r="E85" i="38"/>
  <c r="E84" i="38"/>
  <c r="E83" i="38"/>
  <c r="E82" i="38"/>
  <c r="E81" i="38"/>
  <c r="E80" i="38"/>
  <c r="E79" i="38"/>
  <c r="E78" i="38"/>
  <c r="E77" i="38"/>
  <c r="E76" i="38"/>
  <c r="E75" i="38"/>
  <c r="E74" i="38"/>
  <c r="E73" i="38"/>
  <c r="E72" i="38"/>
  <c r="E71" i="38"/>
  <c r="E70" i="38"/>
  <c r="E69" i="38"/>
  <c r="E68" i="38"/>
  <c r="E67" i="38"/>
  <c r="E66" i="38"/>
  <c r="E65" i="38"/>
  <c r="E64" i="38"/>
  <c r="E63" i="38"/>
  <c r="E62" i="38"/>
  <c r="E61" i="38"/>
  <c r="E60" i="38"/>
  <c r="E59" i="38"/>
  <c r="E58" i="38"/>
  <c r="E57" i="38"/>
  <c r="E56" i="38"/>
  <c r="E55" i="38"/>
  <c r="E54" i="38"/>
  <c r="E53" i="38"/>
  <c r="E52" i="38"/>
  <c r="E51" i="38"/>
  <c r="E50" i="38"/>
  <c r="E49" i="38"/>
  <c r="E48" i="38"/>
  <c r="E47" i="38"/>
  <c r="E46" i="38"/>
  <c r="E45" i="38"/>
  <c r="E44" i="38"/>
  <c r="E43" i="38"/>
  <c r="E42" i="38"/>
  <c r="E41" i="38"/>
  <c r="E40" i="38"/>
  <c r="E39" i="38"/>
  <c r="E38" i="38"/>
  <c r="E37" i="38"/>
  <c r="E36" i="38"/>
  <c r="E35" i="38"/>
  <c r="E34" i="38"/>
  <c r="E33" i="38"/>
  <c r="E32" i="38"/>
  <c r="E31" i="38"/>
  <c r="E30" i="38"/>
  <c r="E29" i="38"/>
  <c r="E28" i="38"/>
  <c r="E27" i="38"/>
  <c r="E26" i="38"/>
  <c r="E25" i="38"/>
  <c r="E24" i="38"/>
  <c r="E23" i="38"/>
  <c r="E22" i="38"/>
  <c r="E21" i="38"/>
  <c r="E20" i="38"/>
  <c r="E19" i="38"/>
  <c r="E18" i="38"/>
  <c r="E17" i="38"/>
  <c r="G14" i="38"/>
  <c r="E14" i="38"/>
  <c r="F79" i="10"/>
  <c r="E79" i="10"/>
  <c r="F76" i="10"/>
  <c r="F78" i="10" s="1"/>
  <c r="E76" i="10"/>
  <c r="E78" i="10" s="1"/>
  <c r="R7" i="32" l="1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R7" i="31"/>
  <c r="Q7" i="31"/>
  <c r="P7" i="31"/>
  <c r="O7" i="31"/>
  <c r="N7" i="31"/>
  <c r="M7" i="31"/>
  <c r="L7" i="31"/>
  <c r="K7" i="31"/>
  <c r="J7" i="31"/>
  <c r="I7" i="31"/>
  <c r="H7" i="31"/>
  <c r="G7" i="31"/>
  <c r="F7" i="31"/>
  <c r="E7" i="3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81" i="10" l="1"/>
  <c r="S85" i="10" s="1"/>
  <c r="R81" i="10"/>
  <c r="R85" i="10" s="1"/>
  <c r="Q81" i="10"/>
  <c r="Q85" i="10" s="1"/>
  <c r="P81" i="10"/>
  <c r="P85" i="10" s="1"/>
  <c r="O81" i="10"/>
  <c r="O85" i="10" s="1"/>
  <c r="N81" i="10"/>
  <c r="N85" i="10" s="1"/>
  <c r="M81" i="10"/>
  <c r="M85" i="10" s="1"/>
  <c r="L81" i="10"/>
  <c r="L85" i="10" s="1"/>
  <c r="K81" i="10"/>
  <c r="K85" i="10" s="1"/>
  <c r="J81" i="10"/>
  <c r="J85" i="10" s="1"/>
  <c r="I81" i="10"/>
  <c r="I85" i="10" s="1"/>
  <c r="H81" i="10"/>
  <c r="H85" i="10" s="1"/>
  <c r="G81" i="10"/>
  <c r="G85" i="10" s="1"/>
  <c r="F81" i="10"/>
  <c r="F85" i="10" s="1"/>
  <c r="E81" i="10"/>
  <c r="E85" i="10" s="1"/>
  <c r="S78" i="10"/>
  <c r="S84" i="10" s="1"/>
  <c r="R78" i="10"/>
  <c r="R84" i="10" s="1"/>
  <c r="Q78" i="10"/>
  <c r="Q84" i="10" s="1"/>
  <c r="P78" i="10"/>
  <c r="P84" i="10" s="1"/>
  <c r="O78" i="10"/>
  <c r="O84" i="10" s="1"/>
  <c r="N78" i="10"/>
  <c r="N84" i="10" s="1"/>
  <c r="M78" i="10"/>
  <c r="M84" i="10" s="1"/>
  <c r="L78" i="10"/>
  <c r="L84" i="10" s="1"/>
  <c r="K78" i="10"/>
  <c r="K84" i="10" s="1"/>
  <c r="J78" i="10"/>
  <c r="J84" i="10" s="1"/>
  <c r="I78" i="10"/>
  <c r="I84" i="10" s="1"/>
  <c r="H78" i="10"/>
  <c r="H84" i="10" s="1"/>
  <c r="G78" i="10"/>
  <c r="G84" i="10" s="1"/>
  <c r="F84" i="10"/>
  <c r="E84" i="10"/>
  <c r="E7" i="34" l="1"/>
  <c r="F7" i="34"/>
  <c r="G7" i="34"/>
  <c r="H7" i="34"/>
  <c r="I7" i="34"/>
  <c r="J7" i="34"/>
  <c r="K7" i="34"/>
  <c r="L7" i="34"/>
  <c r="M7" i="34"/>
  <c r="N7" i="34"/>
  <c r="O7" i="34"/>
  <c r="P7" i="34"/>
  <c r="Q7" i="34"/>
  <c r="R7" i="34"/>
  <c r="R7" i="33"/>
  <c r="Q7" i="33"/>
  <c r="P7" i="33"/>
  <c r="O7" i="33"/>
  <c r="N7" i="33"/>
  <c r="M7" i="33"/>
  <c r="L7" i="33"/>
  <c r="K7" i="33"/>
  <c r="J7" i="33"/>
  <c r="I7" i="33"/>
  <c r="H7" i="33"/>
  <c r="G7" i="33"/>
  <c r="F7" i="33"/>
  <c r="E7" i="33"/>
  <c r="G5" i="37"/>
  <c r="F5" i="37"/>
  <c r="E5" i="37"/>
  <c r="D5" i="37"/>
  <c r="R5" i="36"/>
  <c r="Q5" i="36"/>
  <c r="P5" i="36"/>
  <c r="O5" i="36"/>
  <c r="N5" i="36"/>
  <c r="M5" i="36"/>
  <c r="L5" i="36"/>
  <c r="K5" i="36"/>
  <c r="J5" i="36"/>
  <c r="I5" i="36"/>
  <c r="H5" i="36"/>
  <c r="G5" i="36"/>
  <c r="F5" i="36"/>
  <c r="E5" i="36"/>
  <c r="D5" i="36"/>
  <c r="R5" i="35"/>
  <c r="Q5" i="35"/>
  <c r="P5" i="35"/>
  <c r="O5" i="35"/>
  <c r="N5" i="35"/>
  <c r="M5" i="35"/>
  <c r="L5" i="35"/>
  <c r="K5" i="35"/>
  <c r="J5" i="35"/>
  <c r="I5" i="35"/>
  <c r="H5" i="35"/>
  <c r="G5" i="35"/>
  <c r="F5" i="35"/>
  <c r="E5" i="35"/>
  <c r="D5" i="35"/>
  <c r="L7" i="36"/>
  <c r="K7" i="36"/>
  <c r="J7" i="36"/>
  <c r="D5" i="34"/>
  <c r="R5" i="33"/>
  <c r="Q5" i="33"/>
  <c r="P5" i="33"/>
  <c r="O5" i="33"/>
  <c r="N5" i="33"/>
  <c r="M5" i="33"/>
  <c r="L5" i="33"/>
  <c r="K5" i="33"/>
  <c r="J5" i="33"/>
  <c r="I5" i="33"/>
  <c r="H5" i="33"/>
  <c r="G5" i="33"/>
  <c r="F5" i="33"/>
  <c r="E5" i="33"/>
  <c r="D5" i="33"/>
  <c r="Q7" i="35"/>
  <c r="I7" i="36"/>
  <c r="G7" i="36"/>
  <c r="F7" i="37"/>
  <c r="E7" i="37"/>
  <c r="D7" i="32"/>
  <c r="D7" i="37" s="1"/>
  <c r="D7" i="31"/>
  <c r="F50" i="10"/>
  <c r="E5" i="34" s="1"/>
  <c r="G50" i="10" l="1"/>
  <c r="G51" i="10" s="1"/>
  <c r="G7" i="35"/>
  <c r="M7" i="36"/>
  <c r="K7" i="35"/>
  <c r="N7" i="36"/>
  <c r="I7" i="35"/>
  <c r="L7" i="35"/>
  <c r="O7" i="36"/>
  <c r="M7" i="35"/>
  <c r="P7" i="36"/>
  <c r="G7" i="37"/>
  <c r="H7" i="35"/>
  <c r="N7" i="35"/>
  <c r="E7" i="36"/>
  <c r="Q7" i="36"/>
  <c r="J7" i="35"/>
  <c r="O7" i="35"/>
  <c r="F7" i="36"/>
  <c r="R7" i="36"/>
  <c r="P7" i="35"/>
  <c r="E7" i="35"/>
  <c r="H7" i="36"/>
  <c r="F7" i="35"/>
  <c r="R7" i="35"/>
  <c r="D7" i="33"/>
  <c r="D7" i="34"/>
  <c r="D7" i="36"/>
  <c r="D7" i="35"/>
  <c r="E75" i="10"/>
  <c r="F5" i="10"/>
  <c r="G5" i="10" s="1"/>
  <c r="H5" i="10" s="1"/>
  <c r="I5" i="10" s="1"/>
  <c r="J5" i="10" s="1"/>
  <c r="K5" i="10" s="1"/>
  <c r="L5" i="10" s="1"/>
  <c r="M5" i="10" s="1"/>
  <c r="N5" i="10" s="1"/>
  <c r="O5" i="10" s="1"/>
  <c r="P5" i="10" s="1"/>
  <c r="Q5" i="10" s="1"/>
  <c r="R5" i="10" s="1"/>
  <c r="S5" i="10" s="1"/>
  <c r="E19" i="10"/>
  <c r="E22" i="10" s="1"/>
  <c r="F19" i="10"/>
  <c r="F22" i="10" s="1"/>
  <c r="G19" i="10"/>
  <c r="G22" i="10" s="1"/>
  <c r="H19" i="10"/>
  <c r="H22" i="10" s="1"/>
  <c r="I19" i="10"/>
  <c r="I22" i="10" s="1"/>
  <c r="I68" i="10" s="1"/>
  <c r="J19" i="10"/>
  <c r="J22" i="10" s="1"/>
  <c r="K19" i="10"/>
  <c r="K22" i="10" s="1"/>
  <c r="L19" i="10"/>
  <c r="L22" i="10" s="1"/>
  <c r="L68" i="10" s="1"/>
  <c r="M19" i="10"/>
  <c r="M22" i="10" s="1"/>
  <c r="M68" i="10" s="1"/>
  <c r="N19" i="10"/>
  <c r="N22" i="10" s="1"/>
  <c r="N68" i="10" s="1"/>
  <c r="O19" i="10"/>
  <c r="O22" i="10" s="1"/>
  <c r="O68" i="10" s="1"/>
  <c r="P19" i="10"/>
  <c r="P22" i="10" s="1"/>
  <c r="P68" i="10" s="1"/>
  <c r="Q19" i="10"/>
  <c r="Q22" i="10" s="1"/>
  <c r="R19" i="10"/>
  <c r="R22" i="10" s="1"/>
  <c r="S19" i="10"/>
  <c r="S22" i="10" s="1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E30" i="10"/>
  <c r="E38" i="10" s="1"/>
  <c r="F30" i="10"/>
  <c r="F38" i="10" s="1"/>
  <c r="G30" i="10"/>
  <c r="G38" i="10" s="1"/>
  <c r="G46" i="10" s="1"/>
  <c r="G69" i="10" s="1"/>
  <c r="H30" i="10"/>
  <c r="H38" i="10" s="1"/>
  <c r="I30" i="10"/>
  <c r="I38" i="10" s="1"/>
  <c r="J30" i="10"/>
  <c r="J38" i="10" s="1"/>
  <c r="K30" i="10"/>
  <c r="K38" i="10" s="1"/>
  <c r="L30" i="10"/>
  <c r="L38" i="10" s="1"/>
  <c r="M30" i="10"/>
  <c r="M38" i="10" s="1"/>
  <c r="N30" i="10"/>
  <c r="N38" i="10" s="1"/>
  <c r="O30" i="10"/>
  <c r="O38" i="10" s="1"/>
  <c r="P30" i="10"/>
  <c r="P38" i="10" s="1"/>
  <c r="Q30" i="10"/>
  <c r="Q38" i="10" s="1"/>
  <c r="R30" i="10"/>
  <c r="R38" i="10" s="1"/>
  <c r="R46" i="10" s="1"/>
  <c r="R69" i="10" s="1"/>
  <c r="S30" i="10"/>
  <c r="S38" i="10" s="1"/>
  <c r="S46" i="10" s="1"/>
  <c r="S69" i="10" s="1"/>
  <c r="E51" i="10"/>
  <c r="F51" i="10"/>
  <c r="H54" i="10"/>
  <c r="I54" i="10"/>
  <c r="N54" i="10"/>
  <c r="O54" i="10"/>
  <c r="P54" i="10"/>
  <c r="M54" i="10"/>
  <c r="E61" i="10"/>
  <c r="D5" i="32" s="1"/>
  <c r="F61" i="10"/>
  <c r="E5" i="32" s="1"/>
  <c r="G61" i="10"/>
  <c r="F5" i="32" s="1"/>
  <c r="H61" i="10"/>
  <c r="G5" i="32" s="1"/>
  <c r="I61" i="10"/>
  <c r="H5" i="32" s="1"/>
  <c r="J61" i="10"/>
  <c r="I5" i="32" s="1"/>
  <c r="K61" i="10"/>
  <c r="J5" i="32" s="1"/>
  <c r="L61" i="10"/>
  <c r="K5" i="32" s="1"/>
  <c r="M61" i="10"/>
  <c r="L5" i="32" s="1"/>
  <c r="N61" i="10"/>
  <c r="M5" i="32" s="1"/>
  <c r="O61" i="10"/>
  <c r="N5" i="32" s="1"/>
  <c r="P61" i="10"/>
  <c r="O5" i="32" s="1"/>
  <c r="Q61" i="10"/>
  <c r="P5" i="32" s="1"/>
  <c r="R61" i="10"/>
  <c r="Q5" i="32" s="1"/>
  <c r="S61" i="10"/>
  <c r="R5" i="32" s="1"/>
  <c r="H50" i="10" l="1"/>
  <c r="F5" i="34"/>
  <c r="P46" i="10"/>
  <c r="P69" i="10" s="1"/>
  <c r="P70" i="10" s="1"/>
  <c r="O5" i="31" s="1"/>
  <c r="F4" i="10"/>
  <c r="F75" i="10" s="1"/>
  <c r="D3" i="32"/>
  <c r="D11" i="32" s="1"/>
  <c r="D3" i="34"/>
  <c r="D11" i="34" s="1"/>
  <c r="D3" i="35"/>
  <c r="D11" i="35" s="1"/>
  <c r="D3" i="33"/>
  <c r="D11" i="33" s="1"/>
  <c r="D3" i="36"/>
  <c r="D11" i="36" s="1"/>
  <c r="D3" i="31"/>
  <c r="D11" i="31" s="1"/>
  <c r="D3" i="37"/>
  <c r="D11" i="37" s="1"/>
  <c r="N46" i="10"/>
  <c r="N69" i="10" s="1"/>
  <c r="N70" i="10" s="1"/>
  <c r="M5" i="31" s="1"/>
  <c r="H46" i="10"/>
  <c r="H69" i="10" s="1"/>
  <c r="J46" i="10"/>
  <c r="J69" i="10" s="1"/>
  <c r="Q54" i="10"/>
  <c r="E54" i="10"/>
  <c r="E56" i="10" s="1"/>
  <c r="E57" i="10" s="1"/>
  <c r="M46" i="10"/>
  <c r="M69" i="10" s="1"/>
  <c r="M70" i="10" s="1"/>
  <c r="L5" i="31" s="1"/>
  <c r="S54" i="10"/>
  <c r="G54" i="10"/>
  <c r="G56" i="10" s="1"/>
  <c r="G57" i="10" s="1"/>
  <c r="F46" i="10"/>
  <c r="F69" i="10" s="1"/>
  <c r="L46" i="10"/>
  <c r="L69" i="10" s="1"/>
  <c r="L70" i="10" s="1"/>
  <c r="K5" i="31" s="1"/>
  <c r="J68" i="10"/>
  <c r="Q46" i="10"/>
  <c r="Q69" i="10" s="1"/>
  <c r="E46" i="10"/>
  <c r="E69" i="10" s="1"/>
  <c r="I46" i="10"/>
  <c r="I69" i="10" s="1"/>
  <c r="I70" i="10" s="1"/>
  <c r="H5" i="31" s="1"/>
  <c r="L54" i="10"/>
  <c r="K54" i="10"/>
  <c r="J54" i="10"/>
  <c r="K46" i="10"/>
  <c r="K69" i="10" s="1"/>
  <c r="O46" i="10"/>
  <c r="O69" i="10" s="1"/>
  <c r="O70" i="10" s="1"/>
  <c r="N5" i="31" s="1"/>
  <c r="R54" i="10"/>
  <c r="F54" i="10"/>
  <c r="F56" i="10" s="1"/>
  <c r="F57" i="10" s="1"/>
  <c r="K68" i="10"/>
  <c r="H68" i="10"/>
  <c r="S68" i="10"/>
  <c r="S70" i="10" s="1"/>
  <c r="R5" i="31" s="1"/>
  <c r="S47" i="10"/>
  <c r="S58" i="10" s="1"/>
  <c r="G47" i="10"/>
  <c r="G58" i="10" s="1"/>
  <c r="G68" i="10"/>
  <c r="G70" i="10" s="1"/>
  <c r="F5" i="31" s="1"/>
  <c r="Q68" i="10"/>
  <c r="E68" i="10"/>
  <c r="F68" i="10"/>
  <c r="R68" i="10"/>
  <c r="R70" i="10" s="1"/>
  <c r="Q5" i="31" s="1"/>
  <c r="R47" i="10"/>
  <c r="R58" i="10" s="1"/>
  <c r="R7" i="3"/>
  <c r="R11" i="3"/>
  <c r="R20" i="3"/>
  <c r="R33" i="3"/>
  <c r="N7" i="3"/>
  <c r="O7" i="3"/>
  <c r="P7" i="3"/>
  <c r="Q7" i="3"/>
  <c r="N11" i="3"/>
  <c r="O11" i="3"/>
  <c r="P11" i="3"/>
  <c r="Q11" i="3"/>
  <c r="N20" i="3"/>
  <c r="O20" i="3"/>
  <c r="P20" i="3"/>
  <c r="Q20" i="3"/>
  <c r="N33" i="3"/>
  <c r="O33" i="3"/>
  <c r="P33" i="3"/>
  <c r="Q33" i="3"/>
  <c r="J9" i="2"/>
  <c r="K9" i="2"/>
  <c r="L9" i="2"/>
  <c r="M9" i="2"/>
  <c r="N9" i="2"/>
  <c r="O9" i="2"/>
  <c r="P9" i="2"/>
  <c r="Q9" i="2"/>
  <c r="R9" i="2"/>
  <c r="J11" i="2"/>
  <c r="K11" i="2"/>
  <c r="L11" i="2"/>
  <c r="M11" i="2"/>
  <c r="N11" i="2"/>
  <c r="O11" i="2"/>
  <c r="P11" i="2"/>
  <c r="Q11" i="2"/>
  <c r="R11" i="2"/>
  <c r="J13" i="2"/>
  <c r="K13" i="2"/>
  <c r="L13" i="2"/>
  <c r="M13" i="2"/>
  <c r="N13" i="2"/>
  <c r="O13" i="2"/>
  <c r="P13" i="2"/>
  <c r="Q13" i="2"/>
  <c r="R13" i="2"/>
  <c r="J28" i="2"/>
  <c r="K28" i="2"/>
  <c r="L28" i="2"/>
  <c r="M28" i="2"/>
  <c r="N28" i="2"/>
  <c r="O28" i="2"/>
  <c r="P28" i="2"/>
  <c r="Q28" i="2"/>
  <c r="R28" i="2"/>
  <c r="J9" i="1"/>
  <c r="K9" i="1"/>
  <c r="K14" i="1" s="1"/>
  <c r="L9" i="1"/>
  <c r="L14" i="1" s="1"/>
  <c r="M9" i="1"/>
  <c r="N9" i="1"/>
  <c r="O9" i="1"/>
  <c r="P9" i="1"/>
  <c r="Q9" i="1"/>
  <c r="R9" i="1"/>
  <c r="J21" i="1"/>
  <c r="K21" i="1"/>
  <c r="L21" i="1"/>
  <c r="M21" i="1"/>
  <c r="N21" i="1"/>
  <c r="O21" i="1"/>
  <c r="P21" i="1"/>
  <c r="Q21" i="1"/>
  <c r="R21" i="1"/>
  <c r="M14" i="2" l="1"/>
  <c r="M18" i="2" s="1"/>
  <c r="M23" i="2" s="1"/>
  <c r="M29" i="2" s="1"/>
  <c r="O14" i="1"/>
  <c r="N14" i="1"/>
  <c r="P14" i="1"/>
  <c r="P16" i="1" s="1"/>
  <c r="P47" i="10"/>
  <c r="P58" i="10" s="1"/>
  <c r="Q70" i="10"/>
  <c r="P5" i="31" s="1"/>
  <c r="Q47" i="10"/>
  <c r="Q58" i="10" s="1"/>
  <c r="Q62" i="10" s="1"/>
  <c r="I50" i="10"/>
  <c r="G5" i="34"/>
  <c r="H51" i="10"/>
  <c r="H56" i="10" s="1"/>
  <c r="H57" i="10" s="1"/>
  <c r="N47" i="10"/>
  <c r="N58" i="10" s="1"/>
  <c r="N62" i="10" s="1"/>
  <c r="G4" i="10"/>
  <c r="G75" i="10" s="1"/>
  <c r="E3" i="34"/>
  <c r="E11" i="34" s="1"/>
  <c r="E3" i="32"/>
  <c r="E11" i="32" s="1"/>
  <c r="E3" i="33"/>
  <c r="E11" i="33" s="1"/>
  <c r="E3" i="36"/>
  <c r="E11" i="36" s="1"/>
  <c r="E3" i="31"/>
  <c r="E11" i="31" s="1"/>
  <c r="E3" i="37"/>
  <c r="E11" i="37" s="1"/>
  <c r="E3" i="35"/>
  <c r="E11" i="35" s="1"/>
  <c r="K47" i="10"/>
  <c r="K58" i="10" s="1"/>
  <c r="K62" i="10" s="1"/>
  <c r="F70" i="10"/>
  <c r="E5" i="31" s="1"/>
  <c r="H47" i="10"/>
  <c r="H58" i="10" s="1"/>
  <c r="H62" i="10" s="1"/>
  <c r="K70" i="10"/>
  <c r="J5" i="31" s="1"/>
  <c r="E70" i="10"/>
  <c r="D5" i="31" s="1"/>
  <c r="J70" i="10"/>
  <c r="I5" i="31" s="1"/>
  <c r="H70" i="10"/>
  <c r="G5" i="31" s="1"/>
  <c r="J47" i="10"/>
  <c r="J58" i="10" s="1"/>
  <c r="J62" i="10" s="1"/>
  <c r="M47" i="10"/>
  <c r="M58" i="10" s="1"/>
  <c r="O47" i="10"/>
  <c r="O58" i="10" s="1"/>
  <c r="F47" i="10"/>
  <c r="F58" i="10" s="1"/>
  <c r="F62" i="10" s="1"/>
  <c r="F64" i="10" s="1"/>
  <c r="L47" i="10"/>
  <c r="L58" i="10" s="1"/>
  <c r="L62" i="10" s="1"/>
  <c r="E47" i="10"/>
  <c r="E58" i="10" s="1"/>
  <c r="E62" i="10" s="1"/>
  <c r="E64" i="10" s="1"/>
  <c r="I47" i="10"/>
  <c r="I58" i="10" s="1"/>
  <c r="I62" i="10" s="1"/>
  <c r="G62" i="10"/>
  <c r="G64" i="10" s="1"/>
  <c r="G63" i="10"/>
  <c r="G65" i="10" s="1"/>
  <c r="P62" i="10"/>
  <c r="R62" i="10"/>
  <c r="S62" i="10"/>
  <c r="L14" i="2"/>
  <c r="L18" i="2" s="1"/>
  <c r="L23" i="2" s="1"/>
  <c r="L29" i="2" s="1"/>
  <c r="R14" i="1"/>
  <c r="R16" i="1" s="1"/>
  <c r="Q14" i="1"/>
  <c r="J14" i="1"/>
  <c r="J16" i="1" s="1"/>
  <c r="M14" i="1"/>
  <c r="M16" i="1" s="1"/>
  <c r="N5" i="3"/>
  <c r="O5" i="3"/>
  <c r="O19" i="3"/>
  <c r="O66" i="3" s="1"/>
  <c r="N19" i="3"/>
  <c r="Q5" i="3"/>
  <c r="R5" i="3"/>
  <c r="P5" i="3"/>
  <c r="R19" i="3"/>
  <c r="O67" i="3"/>
  <c r="N67" i="3"/>
  <c r="N66" i="3"/>
  <c r="Q19" i="3"/>
  <c r="P19" i="3"/>
  <c r="K14" i="2"/>
  <c r="K18" i="2" s="1"/>
  <c r="J14" i="2"/>
  <c r="J18" i="2" s="1"/>
  <c r="N14" i="2"/>
  <c r="N18" i="2" s="1"/>
  <c r="N23" i="2" s="1"/>
  <c r="N29" i="2" s="1"/>
  <c r="K23" i="2"/>
  <c r="K29" i="2" s="1"/>
  <c r="J23" i="2"/>
  <c r="J29" i="2" s="1"/>
  <c r="R14" i="2"/>
  <c r="R18" i="2" s="1"/>
  <c r="R23" i="2" s="1"/>
  <c r="R29" i="2" s="1"/>
  <c r="Q14" i="2"/>
  <c r="Q18" i="2" s="1"/>
  <c r="Q23" i="2" s="1"/>
  <c r="Q29" i="2" s="1"/>
  <c r="P14" i="2"/>
  <c r="P18" i="2" s="1"/>
  <c r="P23" i="2" s="1"/>
  <c r="P29" i="2" s="1"/>
  <c r="O14" i="2"/>
  <c r="O18" i="2" s="1"/>
  <c r="O23" i="2" s="1"/>
  <c r="O29" i="2" s="1"/>
  <c r="O16" i="1"/>
  <c r="L16" i="1"/>
  <c r="N16" i="1"/>
  <c r="K16" i="1"/>
  <c r="R18" i="1"/>
  <c r="R22" i="1" s="1"/>
  <c r="Q16" i="1"/>
  <c r="H64" i="10" l="1"/>
  <c r="J50" i="10"/>
  <c r="I51" i="10"/>
  <c r="I56" i="10" s="1"/>
  <c r="I57" i="10" s="1"/>
  <c r="I63" i="10" s="1"/>
  <c r="I65" i="10" s="1"/>
  <c r="H5" i="34"/>
  <c r="I64" i="10"/>
  <c r="O62" i="10"/>
  <c r="H4" i="10"/>
  <c r="H75" i="10" s="1"/>
  <c r="F3" i="32"/>
  <c r="F11" i="32" s="1"/>
  <c r="F3" i="33"/>
  <c r="F11" i="33" s="1"/>
  <c r="F3" i="36"/>
  <c r="F11" i="36" s="1"/>
  <c r="F3" i="37"/>
  <c r="F11" i="37" s="1"/>
  <c r="F3" i="31"/>
  <c r="F11" i="31" s="1"/>
  <c r="F3" i="34"/>
  <c r="F11" i="34" s="1"/>
  <c r="F3" i="35"/>
  <c r="F11" i="35" s="1"/>
  <c r="H63" i="10"/>
  <c r="H65" i="10" s="1"/>
  <c r="E63" i="10"/>
  <c r="E65" i="10" s="1"/>
  <c r="M62" i="10"/>
  <c r="F63" i="10"/>
  <c r="P67" i="3"/>
  <c r="P66" i="3"/>
  <c r="Q67" i="3"/>
  <c r="R67" i="3"/>
  <c r="R66" i="3"/>
  <c r="Q66" i="3"/>
  <c r="M18" i="1"/>
  <c r="M22" i="1" s="1"/>
  <c r="P18" i="1"/>
  <c r="P22" i="1" s="1"/>
  <c r="K18" i="1"/>
  <c r="K22" i="1" s="1"/>
  <c r="Q18" i="1"/>
  <c r="Q22" i="1" s="1"/>
  <c r="J18" i="1"/>
  <c r="J22" i="1" s="1"/>
  <c r="N18" i="1"/>
  <c r="N22" i="1" s="1"/>
  <c r="L18" i="1"/>
  <c r="L22" i="1" s="1"/>
  <c r="O18" i="1"/>
  <c r="O22" i="1" s="1"/>
  <c r="K50" i="10" l="1"/>
  <c r="J51" i="10"/>
  <c r="J56" i="10" s="1"/>
  <c r="J57" i="10" s="1"/>
  <c r="I5" i="34"/>
  <c r="I4" i="10"/>
  <c r="I75" i="10" s="1"/>
  <c r="G3" i="32"/>
  <c r="G11" i="32" s="1"/>
  <c r="G3" i="33"/>
  <c r="G11" i="33" s="1"/>
  <c r="G3" i="36"/>
  <c r="G11" i="36" s="1"/>
  <c r="G3" i="37"/>
  <c r="G11" i="37" s="1"/>
  <c r="G3" i="34"/>
  <c r="G11" i="34" s="1"/>
  <c r="G3" i="35"/>
  <c r="G11" i="35" s="1"/>
  <c r="G3" i="31"/>
  <c r="G11" i="31" s="1"/>
  <c r="F65" i="10"/>
  <c r="J63" i="10" l="1"/>
  <c r="J65" i="10" s="1"/>
  <c r="J64" i="10"/>
  <c r="L50" i="10"/>
  <c r="K51" i="10"/>
  <c r="K56" i="10" s="1"/>
  <c r="K57" i="10" s="1"/>
  <c r="J5" i="34"/>
  <c r="J4" i="10"/>
  <c r="J75" i="10" s="1"/>
  <c r="H3" i="33"/>
  <c r="H11" i="33" s="1"/>
  <c r="H3" i="36"/>
  <c r="H11" i="36" s="1"/>
  <c r="H3" i="35"/>
  <c r="H11" i="35" s="1"/>
  <c r="H3" i="34"/>
  <c r="H11" i="34" s="1"/>
  <c r="H3" i="32"/>
  <c r="H11" i="32" s="1"/>
  <c r="H3" i="31"/>
  <c r="H11" i="31" s="1"/>
  <c r="D33" i="3"/>
  <c r="M33" i="3"/>
  <c r="L33" i="3"/>
  <c r="K33" i="3"/>
  <c r="J33" i="3"/>
  <c r="I33" i="3"/>
  <c r="H33" i="3"/>
  <c r="G33" i="3"/>
  <c r="F33" i="3"/>
  <c r="E33" i="3"/>
  <c r="M20" i="3"/>
  <c r="L20" i="3"/>
  <c r="K20" i="3"/>
  <c r="J20" i="3"/>
  <c r="I20" i="3"/>
  <c r="H20" i="3"/>
  <c r="G20" i="3"/>
  <c r="F20" i="3"/>
  <c r="E20" i="3"/>
  <c r="D20" i="3"/>
  <c r="M11" i="3"/>
  <c r="L11" i="3"/>
  <c r="K11" i="3"/>
  <c r="J11" i="3"/>
  <c r="I11" i="3"/>
  <c r="H11" i="3"/>
  <c r="G11" i="3"/>
  <c r="F11" i="3"/>
  <c r="E11" i="3"/>
  <c r="D11" i="3"/>
  <c r="M7" i="3"/>
  <c r="L7" i="3"/>
  <c r="K7" i="3"/>
  <c r="J7" i="3"/>
  <c r="I7" i="3"/>
  <c r="H7" i="3"/>
  <c r="G7" i="3"/>
  <c r="F7" i="3"/>
  <c r="E7" i="3"/>
  <c r="D7" i="3"/>
  <c r="E21" i="1"/>
  <c r="F21" i="1"/>
  <c r="G21" i="1"/>
  <c r="H21" i="1"/>
  <c r="I21" i="1"/>
  <c r="D21" i="1"/>
  <c r="I28" i="2"/>
  <c r="H28" i="2"/>
  <c r="G28" i="2"/>
  <c r="F28" i="2"/>
  <c r="E28" i="2"/>
  <c r="D28" i="2"/>
  <c r="I13" i="2"/>
  <c r="H13" i="2"/>
  <c r="G13" i="2"/>
  <c r="F13" i="2"/>
  <c r="E13" i="2"/>
  <c r="D13" i="2"/>
  <c r="I11" i="2"/>
  <c r="H11" i="2"/>
  <c r="G11" i="2"/>
  <c r="F11" i="2"/>
  <c r="E11" i="2"/>
  <c r="D11" i="2"/>
  <c r="I9" i="2"/>
  <c r="H9" i="2"/>
  <c r="G9" i="2"/>
  <c r="F9" i="2"/>
  <c r="E9" i="2"/>
  <c r="D9" i="2"/>
  <c r="K64" i="10" l="1"/>
  <c r="K63" i="10"/>
  <c r="K65" i="10" s="1"/>
  <c r="M50" i="10"/>
  <c r="L51" i="10"/>
  <c r="L56" i="10" s="1"/>
  <c r="L57" i="10" s="1"/>
  <c r="K5" i="34"/>
  <c r="K4" i="10"/>
  <c r="K75" i="10" s="1"/>
  <c r="I3" i="33"/>
  <c r="I11" i="33" s="1"/>
  <c r="I3" i="36"/>
  <c r="I11" i="36" s="1"/>
  <c r="I3" i="32"/>
  <c r="I11" i="32" s="1"/>
  <c r="I3" i="35"/>
  <c r="I11" i="35" s="1"/>
  <c r="I3" i="31"/>
  <c r="I11" i="31" s="1"/>
  <c r="I3" i="34"/>
  <c r="I11" i="34" s="1"/>
  <c r="F19" i="3"/>
  <c r="G19" i="3"/>
  <c r="H19" i="3"/>
  <c r="E3" i="1"/>
  <c r="E3" i="2"/>
  <c r="E4" i="3"/>
  <c r="J19" i="3"/>
  <c r="L19" i="3"/>
  <c r="M19" i="3"/>
  <c r="K19" i="3"/>
  <c r="E19" i="3"/>
  <c r="I19" i="3"/>
  <c r="E14" i="2"/>
  <c r="E18" i="2" s="1"/>
  <c r="D19" i="3"/>
  <c r="D14" i="2"/>
  <c r="D18" i="2" s="1"/>
  <c r="E5" i="3"/>
  <c r="J5" i="3"/>
  <c r="D5" i="3"/>
  <c r="K5" i="3"/>
  <c r="L5" i="3"/>
  <c r="M5" i="3"/>
  <c r="H5" i="3"/>
  <c r="I5" i="3"/>
  <c r="G5" i="3"/>
  <c r="G67" i="3" s="1"/>
  <c r="F5" i="3"/>
  <c r="F67" i="3" s="1"/>
  <c r="H14" i="2"/>
  <c r="H18" i="2" s="1"/>
  <c r="I14" i="2"/>
  <c r="I18" i="2" s="1"/>
  <c r="F14" i="2"/>
  <c r="F18" i="2" s="1"/>
  <c r="G14" i="2"/>
  <c r="G18" i="2" s="1"/>
  <c r="N50" i="10" l="1"/>
  <c r="M51" i="10"/>
  <c r="M56" i="10" s="1"/>
  <c r="M57" i="10" s="1"/>
  <c r="L5" i="34"/>
  <c r="L63" i="10"/>
  <c r="L65" i="10" s="1"/>
  <c r="L64" i="10"/>
  <c r="L4" i="10"/>
  <c r="L75" i="10" s="1"/>
  <c r="J3" i="36"/>
  <c r="J11" i="36" s="1"/>
  <c r="J3" i="33"/>
  <c r="J11" i="33" s="1"/>
  <c r="J3" i="35"/>
  <c r="J11" i="35" s="1"/>
  <c r="J3" i="31"/>
  <c r="J11" i="31" s="1"/>
  <c r="J3" i="34"/>
  <c r="J11" i="34" s="1"/>
  <c r="J3" i="32"/>
  <c r="J11" i="32" s="1"/>
  <c r="H67" i="3"/>
  <c r="E67" i="3"/>
  <c r="M67" i="3"/>
  <c r="L67" i="3"/>
  <c r="D67" i="3"/>
  <c r="J67" i="3"/>
  <c r="I67" i="3"/>
  <c r="E23" i="2"/>
  <c r="E29" i="2" s="1"/>
  <c r="F3" i="1"/>
  <c r="F4" i="3"/>
  <c r="F3" i="2"/>
  <c r="K67" i="3"/>
  <c r="D23" i="2"/>
  <c r="D29" i="2" s="1"/>
  <c r="G23" i="2"/>
  <c r="G29" i="2" s="1"/>
  <c r="F23" i="2"/>
  <c r="F29" i="2" s="1"/>
  <c r="I23" i="2"/>
  <c r="I29" i="2" s="1"/>
  <c r="H23" i="2"/>
  <c r="H29" i="2" s="1"/>
  <c r="G66" i="3"/>
  <c r="H66" i="3"/>
  <c r="M66" i="3"/>
  <c r="D66" i="3"/>
  <c r="E66" i="3"/>
  <c r="L66" i="3"/>
  <c r="J66" i="3"/>
  <c r="I66" i="3"/>
  <c r="K66" i="3"/>
  <c r="F66" i="3"/>
  <c r="M63" i="10" l="1"/>
  <c r="M65" i="10" s="1"/>
  <c r="M64" i="10"/>
  <c r="O50" i="10"/>
  <c r="N51" i="10"/>
  <c r="N56" i="10" s="1"/>
  <c r="N57" i="10" s="1"/>
  <c r="M5" i="34"/>
  <c r="M4" i="10"/>
  <c r="M75" i="10" s="1"/>
  <c r="K3" i="35"/>
  <c r="K11" i="35" s="1"/>
  <c r="K3" i="31"/>
  <c r="K11" i="31" s="1"/>
  <c r="K3" i="34"/>
  <c r="K11" i="34" s="1"/>
  <c r="K3" i="33"/>
  <c r="K11" i="33" s="1"/>
  <c r="K3" i="32"/>
  <c r="K11" i="32" s="1"/>
  <c r="K3" i="36"/>
  <c r="K11" i="36" s="1"/>
  <c r="G3" i="1"/>
  <c r="G4" i="3"/>
  <c r="G3" i="2"/>
  <c r="N63" i="10" l="1"/>
  <c r="N65" i="10" s="1"/>
  <c r="N64" i="10"/>
  <c r="P50" i="10"/>
  <c r="O51" i="10"/>
  <c r="O56" i="10" s="1"/>
  <c r="O57" i="10" s="1"/>
  <c r="N5" i="34"/>
  <c r="N4" i="10"/>
  <c r="N75" i="10" s="1"/>
  <c r="L3" i="35"/>
  <c r="L11" i="35" s="1"/>
  <c r="L3" i="31"/>
  <c r="L11" i="31" s="1"/>
  <c r="L3" i="34"/>
  <c r="L11" i="34" s="1"/>
  <c r="L3" i="36"/>
  <c r="L11" i="36" s="1"/>
  <c r="L3" i="32"/>
  <c r="L11" i="32" s="1"/>
  <c r="L3" i="33"/>
  <c r="L11" i="33" s="1"/>
  <c r="H3" i="2"/>
  <c r="H4" i="3"/>
  <c r="H3" i="1"/>
  <c r="G9" i="1"/>
  <c r="E9" i="1"/>
  <c r="H9" i="1"/>
  <c r="F9" i="1"/>
  <c r="I9" i="1"/>
  <c r="O63" i="10" l="1"/>
  <c r="O65" i="10" s="1"/>
  <c r="O64" i="10"/>
  <c r="Q50" i="10"/>
  <c r="P51" i="10"/>
  <c r="P56" i="10" s="1"/>
  <c r="P57" i="10" s="1"/>
  <c r="O5" i="34"/>
  <c r="O4" i="10"/>
  <c r="O75" i="10" s="1"/>
  <c r="M3" i="35"/>
  <c r="M11" i="35" s="1"/>
  <c r="M3" i="31"/>
  <c r="M11" i="31" s="1"/>
  <c r="M3" i="34"/>
  <c r="M11" i="34" s="1"/>
  <c r="M3" i="32"/>
  <c r="M11" i="32" s="1"/>
  <c r="M3" i="36"/>
  <c r="M11" i="36" s="1"/>
  <c r="M3" i="33"/>
  <c r="M11" i="33" s="1"/>
  <c r="I3" i="2"/>
  <c r="I4" i="3"/>
  <c r="I3" i="1"/>
  <c r="F14" i="1"/>
  <c r="F16" i="1" s="1"/>
  <c r="G14" i="1"/>
  <c r="I14" i="1"/>
  <c r="I16" i="1" s="1"/>
  <c r="H14" i="1"/>
  <c r="H16" i="1" s="1"/>
  <c r="E14" i="1"/>
  <c r="P63" i="10" l="1"/>
  <c r="P65" i="10" s="1"/>
  <c r="P64" i="10"/>
  <c r="R50" i="10"/>
  <c r="P5" i="34"/>
  <c r="Q51" i="10"/>
  <c r="Q56" i="10" s="1"/>
  <c r="Q57" i="10" s="1"/>
  <c r="P4" i="10"/>
  <c r="P75" i="10" s="1"/>
  <c r="N3" i="31"/>
  <c r="N11" i="31" s="1"/>
  <c r="N3" i="34"/>
  <c r="N11" i="34" s="1"/>
  <c r="N3" i="32"/>
  <c r="N11" i="32" s="1"/>
  <c r="N3" i="35"/>
  <c r="N11" i="35" s="1"/>
  <c r="N3" i="36"/>
  <c r="N11" i="36" s="1"/>
  <c r="N3" i="33"/>
  <c r="N11" i="33" s="1"/>
  <c r="J3" i="1"/>
  <c r="J3" i="2"/>
  <c r="J4" i="3"/>
  <c r="H18" i="1"/>
  <c r="H22" i="1" s="1"/>
  <c r="I18" i="1"/>
  <c r="I22" i="1" s="1"/>
  <c r="E16" i="1"/>
  <c r="F18" i="1"/>
  <c r="F22" i="1" s="1"/>
  <c r="G16" i="1"/>
  <c r="S50" i="10" l="1"/>
  <c r="Q5" i="34"/>
  <c r="R51" i="10"/>
  <c r="R56" i="10" s="1"/>
  <c r="R57" i="10" s="1"/>
  <c r="Q63" i="10"/>
  <c r="Q65" i="10" s="1"/>
  <c r="Q64" i="10"/>
  <c r="Q4" i="10"/>
  <c r="Q75" i="10" s="1"/>
  <c r="O3" i="31"/>
  <c r="O11" i="31" s="1"/>
  <c r="O3" i="34"/>
  <c r="O11" i="34" s="1"/>
  <c r="O3" i="32"/>
  <c r="O11" i="32" s="1"/>
  <c r="O3" i="35"/>
  <c r="O11" i="35" s="1"/>
  <c r="O3" i="33"/>
  <c r="O11" i="33" s="1"/>
  <c r="O3" i="36"/>
  <c r="O11" i="36" s="1"/>
  <c r="K3" i="1"/>
  <c r="K3" i="2"/>
  <c r="K4" i="3"/>
  <c r="D9" i="1"/>
  <c r="E18" i="1"/>
  <c r="E22" i="1" s="1"/>
  <c r="G18" i="1"/>
  <c r="G22" i="1" s="1"/>
  <c r="R63" i="10" l="1"/>
  <c r="R65" i="10" s="1"/>
  <c r="R64" i="10"/>
  <c r="R5" i="34"/>
  <c r="S51" i="10"/>
  <c r="S56" i="10" s="1"/>
  <c r="S57" i="10" s="1"/>
  <c r="R4" i="10"/>
  <c r="R75" i="10" s="1"/>
  <c r="P3" i="34"/>
  <c r="P11" i="34" s="1"/>
  <c r="P3" i="32"/>
  <c r="P11" i="32" s="1"/>
  <c r="P3" i="33"/>
  <c r="P11" i="33" s="1"/>
  <c r="P3" i="36"/>
  <c r="P11" i="36" s="1"/>
  <c r="P3" i="31"/>
  <c r="P11" i="31" s="1"/>
  <c r="P3" i="35"/>
  <c r="P11" i="35" s="1"/>
  <c r="L3" i="1"/>
  <c r="L3" i="2"/>
  <c r="L4" i="3"/>
  <c r="D14" i="1"/>
  <c r="S63" i="10" l="1"/>
  <c r="S65" i="10" s="1"/>
  <c r="S64" i="10"/>
  <c r="S4" i="10"/>
  <c r="S75" i="10" s="1"/>
  <c r="Q3" i="34"/>
  <c r="Q11" i="34" s="1"/>
  <c r="Q3" i="32"/>
  <c r="Q11" i="32" s="1"/>
  <c r="Q3" i="31"/>
  <c r="Q11" i="31" s="1"/>
  <c r="Q3" i="33"/>
  <c r="Q11" i="33" s="1"/>
  <c r="Q3" i="36"/>
  <c r="Q11" i="36" s="1"/>
  <c r="Q3" i="35"/>
  <c r="Q11" i="35" s="1"/>
  <c r="M3" i="1"/>
  <c r="M3" i="2"/>
  <c r="M4" i="3"/>
  <c r="D16" i="1"/>
  <c r="R3" i="32" l="1"/>
  <c r="R11" i="32" s="1"/>
  <c r="R3" i="33"/>
  <c r="R11" i="33" s="1"/>
  <c r="R3" i="36"/>
  <c r="R11" i="36" s="1"/>
  <c r="R3" i="31"/>
  <c r="R11" i="31" s="1"/>
  <c r="R3" i="34"/>
  <c r="R11" i="34" s="1"/>
  <c r="R3" i="35"/>
  <c r="R11" i="35" s="1"/>
  <c r="N3" i="1"/>
  <c r="N4" i="3"/>
  <c r="N3" i="2"/>
  <c r="D18" i="1"/>
  <c r="D22" i="1" s="1"/>
  <c r="O3" i="1" l="1"/>
  <c r="O4" i="3"/>
  <c r="O3" i="2"/>
  <c r="P3" i="1" l="1"/>
  <c r="P4" i="3"/>
  <c r="P3" i="2"/>
  <c r="Q3" i="1" l="1"/>
  <c r="Q4" i="3"/>
  <c r="Q3" i="2"/>
  <c r="R3" i="1" l="1"/>
  <c r="R4" i="3"/>
  <c r="R3" i="2"/>
</calcChain>
</file>

<file path=xl/sharedStrings.xml><?xml version="1.0" encoding="utf-8"?>
<sst xmlns="http://schemas.openxmlformats.org/spreadsheetml/2006/main" count="680" uniqueCount="296">
  <si>
    <t>Voce_Conto_Economico</t>
  </si>
  <si>
    <t>UdM</t>
  </si>
  <si>
    <t>euro</t>
  </si>
  <si>
    <t>Totale Ricavi</t>
  </si>
  <si>
    <t>Costi Operativi (al netto del costo del personale)</t>
  </si>
  <si>
    <t>Costo del personale</t>
  </si>
  <si>
    <t>Totale  Costi</t>
  </si>
  <si>
    <t>MOL</t>
  </si>
  <si>
    <t>Ammortamenti</t>
  </si>
  <si>
    <t>Reddito Operativo</t>
  </si>
  <si>
    <t>Interessi passivi</t>
  </si>
  <si>
    <t>Risultato ante imposte</t>
  </si>
  <si>
    <t>IRES</t>
  </si>
  <si>
    <t>IRAP</t>
  </si>
  <si>
    <t>Totale imposte</t>
  </si>
  <si>
    <t>Risultato di esercizio</t>
  </si>
  <si>
    <t>Voce_Rendiconto_Finanziario</t>
  </si>
  <si>
    <t xml:space="preserve">RICAVI OPERATIVI </t>
  </si>
  <si>
    <t xml:space="preserve">Costi operativi </t>
  </si>
  <si>
    <t xml:space="preserve">COSTI OPERATIVI MONETARI </t>
  </si>
  <si>
    <t xml:space="preserve">Imposte </t>
  </si>
  <si>
    <t xml:space="preserve">IMPOSTE </t>
  </si>
  <si>
    <t xml:space="preserve">FLUSSI DI CASSA ECONOMICO </t>
  </si>
  <si>
    <t xml:space="preserve">Variazioni circolante commerciale </t>
  </si>
  <si>
    <t xml:space="preserve">Variazione credito IVA </t>
  </si>
  <si>
    <t xml:space="preserve">Variazione debito IVA </t>
  </si>
  <si>
    <t xml:space="preserve">FLUSSI DI CASSA OPERATIVO </t>
  </si>
  <si>
    <t xml:space="preserve">Erogazione debito finanziario a breve </t>
  </si>
  <si>
    <t xml:space="preserve">Erogazione debito finanziario medio - lungo termine </t>
  </si>
  <si>
    <t xml:space="preserve">Erogazione contributi pubblici </t>
  </si>
  <si>
    <t xml:space="preserve">Apporto capitale sociale </t>
  </si>
  <si>
    <t xml:space="preserve">FLUSSO DI CASSA DISPONIBILE PER RIMBORSI </t>
  </si>
  <si>
    <t xml:space="preserve">Rimborso quota capitale per finanziamenti pregressi </t>
  </si>
  <si>
    <t xml:space="preserve">Rimborso quota interessi per finanziamenti pregressi </t>
  </si>
  <si>
    <t xml:space="preserve">Rimborso quota capitale per nuovi finanziamenti </t>
  </si>
  <si>
    <t xml:space="preserve">Rimborso quota interessi per nuovi finanziamenti </t>
  </si>
  <si>
    <t xml:space="preserve">TOTALE SERVIZIO DEL DEBITO </t>
  </si>
  <si>
    <t xml:space="preserve">FLUSSO DI CASSA DISPONIBILE POST SERVIZIO DEL DEBITO </t>
  </si>
  <si>
    <t>Ricavi da vendita di materia da mercato</t>
  </si>
  <si>
    <t>Ricavi da vendita di energia</t>
  </si>
  <si>
    <t>Ricavi EPR</t>
  </si>
  <si>
    <t>ID arera</t>
  </si>
  <si>
    <t>Denominazione Gestore</t>
  </si>
  <si>
    <t xml:space="preserve">                        - di cui costi di gestione post-operativa delle discariche</t>
  </si>
  <si>
    <t xml:space="preserve">                        - di cui per crediti</t>
  </si>
  <si>
    <t xml:space="preserve">                        - di cui per rischi e oneri previsti da normativa di settore e/o dal contratto di affidamento</t>
  </si>
  <si>
    <t xml:space="preserve">                        - di cui per altri non in eccesso rispetto a norme tributarie</t>
  </si>
  <si>
    <t xml:space="preserve">Attività esterne Ciclo integrato RU </t>
  </si>
  <si>
    <t>ANAGRAFICA</t>
  </si>
  <si>
    <t>SI</t>
  </si>
  <si>
    <t>NO</t>
  </si>
  <si>
    <t>Tipologia affidamento</t>
  </si>
  <si>
    <t>in house</t>
  </si>
  <si>
    <t>CONTO ECONOMICO</t>
  </si>
  <si>
    <t>RENDICONTO FINANZIARIO</t>
  </si>
  <si>
    <t>ATTIVO</t>
  </si>
  <si>
    <t>A) Crediti verso soci per versamenti ancora dovuti</t>
  </si>
  <si>
    <t>B) Immobilizzazioni, con separata indicazione di quelle concesse in locazione finanziaria</t>
  </si>
  <si>
    <t>I - Immobilizzazioni immateriali</t>
  </si>
  <si>
    <t>II - Immobilizzazioni materiali</t>
  </si>
  <si>
    <t xml:space="preserve">III - Immobilizzazioni finanziarie </t>
  </si>
  <si>
    <t>C) Attivo circolante</t>
  </si>
  <si>
    <t>I - Rimanenze</t>
  </si>
  <si>
    <t>II - Crediti</t>
  </si>
  <si>
    <t>III - Attività finanziarie che non costituiscono immobilizzazioni</t>
  </si>
  <si>
    <t>IV - Disponibilità liquide</t>
  </si>
  <si>
    <t>D) Ratei e risconti</t>
  </si>
  <si>
    <t>PASSIVO</t>
  </si>
  <si>
    <t>A) Patrimonio netto</t>
  </si>
  <si>
    <t>I - Capitale</t>
  </si>
  <si>
    <t>II - Riserva da soprapprezzo delle azioni</t>
  </si>
  <si>
    <t>III - Riserve di rivalutazione</t>
  </si>
  <si>
    <t>IV - Riserva legale</t>
  </si>
  <si>
    <t>V - Riserve statutarie</t>
  </si>
  <si>
    <t>VI - Altre riserve</t>
  </si>
  <si>
    <t>VII - Riserva per operazioni di copertura dei flussi finanziari attesi</t>
  </si>
  <si>
    <t>VIII - Utile (perdita) portato a nuovo</t>
  </si>
  <si>
    <t>IX - Utile (perdita) dell'esercizio</t>
  </si>
  <si>
    <t>X - Riserva negativa per azioni proprie in portafoglio</t>
  </si>
  <si>
    <t>B) Fondi per rischi e oneri</t>
  </si>
  <si>
    <t>C) Trattamento di fine rapporto di lavoro subordinato</t>
  </si>
  <si>
    <t>D) Debiti</t>
  </si>
  <si>
    <t>1) obbligazioni</t>
  </si>
  <si>
    <t>2) obbligazioni convertibili</t>
  </si>
  <si>
    <t>3) debiti verso soci per finanziamenti</t>
  </si>
  <si>
    <t>4) debiti verso banche</t>
  </si>
  <si>
    <t>5) debiti verso altri finanziatori</t>
  </si>
  <si>
    <t>6) acconti</t>
  </si>
  <si>
    <t>7) debiti verso fornitori</t>
  </si>
  <si>
    <t>8) debiti rappresentati da titoli di credito</t>
  </si>
  <si>
    <t>9) debiti verso imprese controllate</t>
  </si>
  <si>
    <t>10) debiti verso imprese collegate</t>
  </si>
  <si>
    <t>11) debiti verso controllanti</t>
  </si>
  <si>
    <t>11-bis) debiti verso imprese sottoposte al controllo delle controllanti</t>
  </si>
  <si>
    <t>12) debiti tributari</t>
  </si>
  <si>
    <t>13) debiti verso istituti di previdenza e di sicurezza sociale</t>
  </si>
  <si>
    <t>14) altri debiti</t>
  </si>
  <si>
    <t>E) Ratei e risconti</t>
  </si>
  <si>
    <t>CHECK</t>
  </si>
  <si>
    <t>Denominazione bacino di affidamento</t>
  </si>
  <si>
    <t>Codice ISTAT</t>
  </si>
  <si>
    <t>Totale Comuni serviti</t>
  </si>
  <si>
    <t>Denominazione comuni</t>
  </si>
  <si>
    <t>Totale Popolazione</t>
  </si>
  <si>
    <t>Popolazione ISTAT 2024</t>
  </si>
  <si>
    <r>
      <t xml:space="preserve">Costi dell’attività di spazzamento e di lavaggio   </t>
    </r>
    <r>
      <rPr>
        <b/>
        <i/>
        <sz val="11"/>
        <color theme="1"/>
        <rFont val="Century Gothic"/>
        <family val="2"/>
      </rPr>
      <t>CSL</t>
    </r>
  </si>
  <si>
    <r>
      <t xml:space="preserve">                    Costi per l’attività di gestione delle tariffe e dei rapporti con gli utenti   </t>
    </r>
    <r>
      <rPr>
        <b/>
        <i/>
        <sz val="11"/>
        <color theme="1"/>
        <rFont val="Century Gothic"/>
        <family val="2"/>
      </rPr>
      <t>CARC</t>
    </r>
  </si>
  <si>
    <r>
      <t xml:space="preserve">                    Costi generali di gestione   </t>
    </r>
    <r>
      <rPr>
        <b/>
        <i/>
        <sz val="11"/>
        <color theme="1"/>
        <rFont val="Century Gothic"/>
        <family val="2"/>
      </rPr>
      <t>CGG</t>
    </r>
  </si>
  <si>
    <r>
      <t xml:space="preserve">                    Costi relativi alla quota di crediti inesigibili    </t>
    </r>
    <r>
      <rPr>
        <b/>
        <i/>
        <sz val="11"/>
        <color theme="1"/>
        <rFont val="Century Gothic"/>
        <family val="2"/>
      </rPr>
      <t>CCD</t>
    </r>
  </si>
  <si>
    <r>
      <t xml:space="preserve">                    Altri costi   </t>
    </r>
    <r>
      <rPr>
        <b/>
        <i/>
        <sz val="11"/>
        <color theme="1"/>
        <rFont val="Century Gothic"/>
        <family val="2"/>
      </rPr>
      <t>CO</t>
    </r>
    <r>
      <rPr>
        <b/>
        <i/>
        <vertAlign val="subscript"/>
        <sz val="11"/>
        <color theme="1"/>
        <rFont val="Century Gothic"/>
        <family val="2"/>
      </rPr>
      <t>AL</t>
    </r>
  </si>
  <si>
    <r>
      <t xml:space="preserve">Costi comuni   </t>
    </r>
    <r>
      <rPr>
        <b/>
        <i/>
        <sz val="11"/>
        <color theme="1"/>
        <rFont val="Century Gothic"/>
        <family val="2"/>
      </rPr>
      <t>CC</t>
    </r>
  </si>
  <si>
    <r>
      <t xml:space="preserve">                  Ammortamenti   </t>
    </r>
    <r>
      <rPr>
        <b/>
        <i/>
        <sz val="11"/>
        <color theme="1"/>
        <rFont val="Century Gothic"/>
        <family val="2"/>
      </rPr>
      <t>Amm</t>
    </r>
  </si>
  <si>
    <r>
      <t xml:space="preserve">                  Accantonamenti   </t>
    </r>
    <r>
      <rPr>
        <b/>
        <i/>
        <sz val="11"/>
        <color theme="1"/>
        <rFont val="Century Gothic"/>
        <family val="2"/>
      </rPr>
      <t>Acc</t>
    </r>
  </si>
  <si>
    <r>
      <t>rpi</t>
    </r>
    <r>
      <rPr>
        <i/>
        <vertAlign val="subscript"/>
        <sz val="11"/>
        <color theme="1"/>
        <rFont val="Century Gothic"/>
        <family val="2"/>
      </rPr>
      <t>a</t>
    </r>
  </si>
  <si>
    <r>
      <t xml:space="preserve">coeff. per recupero inflazione </t>
    </r>
    <r>
      <rPr>
        <b/>
        <i/>
        <sz val="11"/>
        <rFont val="Century Gothic"/>
        <family val="2"/>
      </rPr>
      <t>CRI</t>
    </r>
    <r>
      <rPr>
        <b/>
        <i/>
        <vertAlign val="subscript"/>
        <sz val="11"/>
        <rFont val="Century Gothic"/>
        <family val="2"/>
      </rPr>
      <t>a</t>
    </r>
  </si>
  <si>
    <r>
      <t xml:space="preserve"> </t>
    </r>
    <r>
      <rPr>
        <i/>
        <sz val="11"/>
        <color theme="0"/>
        <rFont val="Century Gothic"/>
        <family val="2"/>
      </rPr>
      <t>∑T</t>
    </r>
    <r>
      <rPr>
        <i/>
        <vertAlign val="subscript"/>
        <sz val="11"/>
        <color theme="0"/>
        <rFont val="Century Gothic"/>
        <family val="2"/>
      </rPr>
      <t>a</t>
    </r>
  </si>
  <si>
    <r>
      <t xml:space="preserve"> </t>
    </r>
    <r>
      <rPr>
        <i/>
        <sz val="11"/>
        <color theme="1"/>
        <rFont val="Century Gothic"/>
        <family val="2"/>
      </rPr>
      <t>∑TV</t>
    </r>
    <r>
      <rPr>
        <i/>
        <vertAlign val="subscript"/>
        <sz val="11"/>
        <color theme="1"/>
        <rFont val="Century Gothic"/>
        <family val="2"/>
      </rPr>
      <t>a-1</t>
    </r>
  </si>
  <si>
    <r>
      <t xml:space="preserve"> </t>
    </r>
    <r>
      <rPr>
        <i/>
        <sz val="11"/>
        <color theme="1"/>
        <rFont val="Century Gothic"/>
        <family val="2"/>
      </rPr>
      <t>∑TF</t>
    </r>
    <r>
      <rPr>
        <i/>
        <vertAlign val="subscript"/>
        <sz val="11"/>
        <color theme="1"/>
        <rFont val="Century Gothic"/>
        <family val="2"/>
      </rPr>
      <t>a-1</t>
    </r>
  </si>
  <si>
    <r>
      <t xml:space="preserve"> </t>
    </r>
    <r>
      <rPr>
        <b/>
        <i/>
        <sz val="11"/>
        <color theme="0"/>
        <rFont val="Century Gothic"/>
        <family val="2"/>
      </rPr>
      <t>∑T</t>
    </r>
    <r>
      <rPr>
        <b/>
        <i/>
        <vertAlign val="subscript"/>
        <sz val="11"/>
        <color theme="0"/>
        <rFont val="Century Gothic"/>
        <family val="2"/>
      </rPr>
      <t>a</t>
    </r>
    <r>
      <rPr>
        <b/>
        <i/>
        <sz val="11"/>
        <color theme="0"/>
        <rFont val="Century Gothic"/>
        <family val="2"/>
      </rPr>
      <t>/ ∑T</t>
    </r>
    <r>
      <rPr>
        <b/>
        <i/>
        <vertAlign val="subscript"/>
        <sz val="11"/>
        <color theme="0"/>
        <rFont val="Century Gothic"/>
        <family val="2"/>
      </rPr>
      <t>a-1</t>
    </r>
  </si>
  <si>
    <r>
      <t>∑T</t>
    </r>
    <r>
      <rPr>
        <b/>
        <vertAlign val="subscript"/>
        <sz val="11"/>
        <color theme="0"/>
        <rFont val="Century Gothic"/>
        <family val="2"/>
      </rPr>
      <t>max</t>
    </r>
    <r>
      <rPr>
        <b/>
        <sz val="11"/>
        <color theme="0"/>
        <rFont val="Century Gothic"/>
        <family val="2"/>
      </rPr>
      <t xml:space="preserve">  (entrate tariffarie massime applicabili nel rispetto del limite di crescita)</t>
    </r>
  </si>
  <si>
    <r>
      <t>delta (∑T</t>
    </r>
    <r>
      <rPr>
        <b/>
        <vertAlign val="subscript"/>
        <sz val="11"/>
        <color theme="0"/>
        <rFont val="Century Gothic"/>
        <family val="2"/>
      </rPr>
      <t>a</t>
    </r>
    <r>
      <rPr>
        <b/>
        <sz val="11"/>
        <color theme="0"/>
        <rFont val="Century Gothic"/>
        <family val="2"/>
      </rPr>
      <t>-∑T</t>
    </r>
    <r>
      <rPr>
        <b/>
        <vertAlign val="subscript"/>
        <sz val="11"/>
        <color theme="0"/>
        <rFont val="Century Gothic"/>
        <family val="2"/>
      </rPr>
      <t>max</t>
    </r>
    <r>
      <rPr>
        <b/>
        <sz val="11"/>
        <color theme="0"/>
        <rFont val="Century Gothic"/>
        <family val="2"/>
      </rPr>
      <t>)</t>
    </r>
  </si>
  <si>
    <t>Consolidamento</t>
  </si>
  <si>
    <t>Miglioramento</t>
  </si>
  <si>
    <r>
      <t>X</t>
    </r>
    <r>
      <rPr>
        <i/>
        <vertAlign val="subscript"/>
        <sz val="11"/>
        <color theme="1"/>
        <rFont val="Century Gothic"/>
        <family val="2"/>
      </rPr>
      <t>com</t>
    </r>
  </si>
  <si>
    <t>Ricavi da  Attività  diverse da quelle relative al servizio integrato di gestione dei rifiuti urbani effettuato nell’ambito di affidamento e riconducibili ad altri servizi effettuati avvalendosi di asset e risorse del servizio del ciclo integrato</t>
  </si>
  <si>
    <t>Voci di Stato Patrimoniale</t>
  </si>
  <si>
    <t>STATO PATRIMONIALE</t>
  </si>
  <si>
    <t>Anno inizio affidamento</t>
  </si>
  <si>
    <t>G</t>
  </si>
  <si>
    <t>H</t>
  </si>
  <si>
    <t>I</t>
  </si>
  <si>
    <t>F</t>
  </si>
  <si>
    <t>E</t>
  </si>
  <si>
    <t>A</t>
  </si>
  <si>
    <t>di cui a breve termine (entro 12 mesi)</t>
  </si>
  <si>
    <t>di cui a breve entro 12 mesi</t>
  </si>
  <si>
    <t>∑TFa totale delle entrate tariffarie relative alle componenti di costo fisse relative al gestore</t>
  </si>
  <si>
    <t>∑TVa totale delle entrate tariffarie relative alle componenti di costo variabile relative al gestore</t>
  </si>
  <si>
    <t>∑Ta= ∑TVa + ∑TFa  relative al gestore</t>
  </si>
  <si>
    <t>Intevalli H</t>
  </si>
  <si>
    <t>Obiettivo annuale di maggiorazione</t>
  </si>
  <si>
    <t>Classe</t>
  </si>
  <si>
    <t>B</t>
  </si>
  <si>
    <t>C</t>
  </si>
  <si>
    <t>D</t>
  </si>
  <si>
    <t>Intevalli R1</t>
  </si>
  <si>
    <t>Intevalli R2</t>
  </si>
  <si>
    <t xml:space="preserve">OBIETTIVI </t>
  </si>
  <si>
    <t>Regime Tariffario</t>
  </si>
  <si>
    <t>TARI</t>
  </si>
  <si>
    <t>Tariffa corrispettiva</t>
  </si>
  <si>
    <t>Motivazioni Rettifiche anno a-1 per calcolo anno a</t>
  </si>
  <si>
    <t>Passaggio a tariffa corrispettiva</t>
  </si>
  <si>
    <t>Subentro attività gestore/Cessazione attività</t>
  </si>
  <si>
    <r>
      <t xml:space="preserve">coefficiente di recupero di produttività   </t>
    </r>
    <r>
      <rPr>
        <b/>
        <i/>
        <sz val="11"/>
        <color theme="1"/>
        <rFont val="Century Gothic"/>
        <family val="2"/>
      </rPr>
      <t>X</t>
    </r>
    <r>
      <rPr>
        <b/>
        <i/>
        <vertAlign val="subscript"/>
        <sz val="11"/>
        <color theme="1"/>
        <rFont val="Century Gothic"/>
        <family val="2"/>
      </rPr>
      <t>a</t>
    </r>
    <r>
      <rPr>
        <b/>
        <sz val="11"/>
        <color theme="1"/>
        <rFont val="Century Gothic"/>
        <family val="2"/>
      </rPr>
      <t xml:space="preserve"> </t>
    </r>
  </si>
  <si>
    <t>Componente Tariffaria</t>
  </si>
  <si>
    <t>Ricavi da corrispettivo per SGRU</t>
  </si>
  <si>
    <r>
      <t xml:space="preserve">Costi dell’attività di raccolta e trasporto dei rifiuti urbani indifferenziati   </t>
    </r>
    <r>
      <rPr>
        <b/>
        <i/>
        <sz val="11"/>
        <rFont val="Century Gothic"/>
        <family val="2"/>
      </rPr>
      <t>CRT</t>
    </r>
  </si>
  <si>
    <r>
      <t xml:space="preserve">Costi dell’attività di trattamento e smaltimento dei rifiuti urbani   </t>
    </r>
    <r>
      <rPr>
        <b/>
        <i/>
        <sz val="11"/>
        <rFont val="Century Gothic"/>
        <family val="2"/>
      </rPr>
      <t>CTS</t>
    </r>
  </si>
  <si>
    <r>
      <t xml:space="preserve">Costi dell’attività di trattamento e recupero dei rifiuti urbani   </t>
    </r>
    <r>
      <rPr>
        <b/>
        <i/>
        <sz val="11"/>
        <rFont val="Century Gothic"/>
        <family val="2"/>
      </rPr>
      <t>CTR</t>
    </r>
  </si>
  <si>
    <r>
      <t xml:space="preserve">Costi dell’attività di raccolta e trasporto delle frazioni differenziate   </t>
    </r>
    <r>
      <rPr>
        <b/>
        <i/>
        <sz val="11"/>
        <rFont val="Century Gothic"/>
        <family val="2"/>
      </rPr>
      <t>CRD</t>
    </r>
  </si>
  <si>
    <r>
      <t xml:space="preserve">Costi operativi variabili previsionali di cui all'articolo 17.2 del MTR-3   </t>
    </r>
    <r>
      <rPr>
        <b/>
        <i/>
        <sz val="11"/>
        <rFont val="Century Gothic"/>
        <family val="2"/>
      </rPr>
      <t>CTS</t>
    </r>
    <r>
      <rPr>
        <b/>
        <sz val="11"/>
        <rFont val="Century Gothic"/>
        <family val="2"/>
      </rPr>
      <t>∆exp</t>
    </r>
    <r>
      <rPr>
        <b/>
        <i/>
        <vertAlign val="subscript"/>
        <sz val="11"/>
        <rFont val="Century Gothic"/>
        <family val="2"/>
      </rPr>
      <t>TV</t>
    </r>
  </si>
  <si>
    <r>
      <t xml:space="preserve">Costi operativi variabili previsionali di cui all'articolo 17.3 del MTR-3   </t>
    </r>
    <r>
      <rPr>
        <b/>
        <i/>
        <sz val="11"/>
        <rFont val="Century Gothic"/>
        <family val="2"/>
      </rPr>
      <t>CO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116,TV</t>
    </r>
  </si>
  <si>
    <r>
      <t xml:space="preserve">Costi operativi variabili previsionali di cui all'articolo 17.4 del MTR-3   </t>
    </r>
    <r>
      <rPr>
        <b/>
        <i/>
        <sz val="11"/>
        <rFont val="Century Gothic"/>
        <family val="2"/>
      </rPr>
      <t>CQ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TV</t>
    </r>
  </si>
  <si>
    <r>
      <t xml:space="preserve">Costi operativi variabili previsionali di cui all'articolo 17.5 del MTR-3   </t>
    </r>
    <r>
      <rPr>
        <b/>
        <i/>
        <sz val="11"/>
        <rFont val="Century Gothic"/>
        <family val="2"/>
      </rPr>
      <t>COAnt</t>
    </r>
    <r>
      <rPr>
        <b/>
        <i/>
        <vertAlign val="subscript"/>
        <sz val="11"/>
        <rFont val="Century Gothic"/>
        <family val="2"/>
      </rPr>
      <t>TV</t>
    </r>
  </si>
  <si>
    <r>
      <t xml:space="preserve">Costi operativi incentivanti </t>
    </r>
    <r>
      <rPr>
        <u/>
        <sz val="11"/>
        <rFont val="Century Gothic"/>
        <family val="2"/>
      </rPr>
      <t xml:space="preserve">non sistematici </t>
    </r>
    <r>
      <rPr>
        <sz val="11"/>
        <rFont val="Century Gothic"/>
        <family val="2"/>
      </rPr>
      <t xml:space="preserve">variabili di cui all'articolo 10 del MTR-3  </t>
    </r>
    <r>
      <rPr>
        <b/>
        <i/>
        <sz val="11"/>
        <rFont val="Century Gothic"/>
        <family val="2"/>
      </rPr>
      <t>COI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TV</t>
    </r>
  </si>
  <si>
    <r>
      <t xml:space="preserve">Costi operativi incentivanti sistematici variabili di cui all'articolo 10 del MTR-3   </t>
    </r>
    <r>
      <rPr>
        <b/>
        <i/>
        <sz val="11"/>
        <rFont val="Century Gothic"/>
        <family val="2"/>
      </rPr>
      <t>COnew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TV</t>
    </r>
  </si>
  <si>
    <r>
      <t xml:space="preserve">Fattore di Sharing   </t>
    </r>
    <r>
      <rPr>
        <b/>
        <i/>
        <sz val="11"/>
        <rFont val="Century Gothic"/>
        <family val="2"/>
      </rPr>
      <t>b</t>
    </r>
  </si>
  <si>
    <r>
      <t xml:space="preserve">Proventi della vendita di materiale ed energia derivante da rifiuti   </t>
    </r>
    <r>
      <rPr>
        <b/>
        <i/>
        <sz val="11"/>
        <rFont val="Century Gothic"/>
        <family val="2"/>
      </rPr>
      <t>AR</t>
    </r>
  </si>
  <si>
    <r>
      <t xml:space="preserve">Ricavi derivanti dai corrispettivi riconosciuti dai sistemi collettivi di compliance   </t>
    </r>
    <r>
      <rPr>
        <b/>
        <i/>
        <sz val="11"/>
        <rFont val="Century Gothic"/>
        <family val="2"/>
      </rPr>
      <t>AR</t>
    </r>
    <r>
      <rPr>
        <b/>
        <i/>
        <vertAlign val="subscript"/>
        <sz val="11"/>
        <rFont val="Century Gothic"/>
        <family val="2"/>
      </rPr>
      <t>sc</t>
    </r>
  </si>
  <si>
    <r>
      <t xml:space="preserve">Ricavi derivanti dai corrispettivi riconosciuti dal dai sistemi collettivi di compliance dopo sharing   </t>
    </r>
    <r>
      <rPr>
        <b/>
        <i/>
        <sz val="11"/>
        <rFont val="Century Gothic"/>
        <family val="2"/>
      </rPr>
      <t>b(AR</t>
    </r>
    <r>
      <rPr>
        <b/>
        <i/>
        <vertAlign val="subscript"/>
        <sz val="11"/>
        <rFont val="Century Gothic"/>
        <family val="2"/>
      </rPr>
      <t>a</t>
    </r>
    <r>
      <rPr>
        <b/>
        <i/>
        <sz val="11"/>
        <rFont val="Century Gothic"/>
        <family val="2"/>
      </rPr>
      <t xml:space="preserve"> + AR</t>
    </r>
    <r>
      <rPr>
        <b/>
        <i/>
        <vertAlign val="subscript"/>
        <sz val="11"/>
        <rFont val="Century Gothic"/>
        <family val="2"/>
      </rPr>
      <t>sc,a</t>
    </r>
    <r>
      <rPr>
        <b/>
        <i/>
        <sz val="11"/>
        <rFont val="Century Gothic"/>
        <family val="2"/>
      </rPr>
      <t xml:space="preserve">) </t>
    </r>
  </si>
  <si>
    <r>
      <t>Componente a conguaglio relativa ai costi variabili</t>
    </r>
    <r>
      <rPr>
        <b/>
        <sz val="11"/>
        <rFont val="Century Gothic"/>
        <family val="2"/>
      </rPr>
      <t xml:space="preserve"> </t>
    </r>
    <r>
      <rPr>
        <sz val="11"/>
        <rFont val="Century Gothic"/>
        <family val="2"/>
      </rPr>
      <t xml:space="preserve">  </t>
    </r>
    <r>
      <rPr>
        <b/>
        <i/>
        <sz val="11"/>
        <rFont val="Century Gothic"/>
        <family val="2"/>
      </rPr>
      <t>RCtot</t>
    </r>
    <r>
      <rPr>
        <b/>
        <i/>
        <vertAlign val="subscript"/>
        <sz val="11"/>
        <rFont val="Century Gothic"/>
        <family val="2"/>
      </rPr>
      <t>TV</t>
    </r>
  </si>
  <si>
    <r>
      <t xml:space="preserve">               Remunerazione del capitale investito netto  </t>
    </r>
    <r>
      <rPr>
        <b/>
        <sz val="11"/>
        <rFont val="Century Gothic"/>
        <family val="2"/>
      </rPr>
      <t xml:space="preserve"> </t>
    </r>
    <r>
      <rPr>
        <b/>
        <i/>
        <sz val="11"/>
        <rFont val="Century Gothic"/>
        <family val="2"/>
      </rPr>
      <t>R</t>
    </r>
  </si>
  <si>
    <r>
      <t xml:space="preserve">               Remunerazione delle immobilizzazioni in corso   </t>
    </r>
    <r>
      <rPr>
        <b/>
        <i/>
        <sz val="11"/>
        <rFont val="Century Gothic"/>
        <family val="2"/>
      </rPr>
      <t>R</t>
    </r>
    <r>
      <rPr>
        <b/>
        <i/>
        <vertAlign val="subscript"/>
        <sz val="11"/>
        <rFont val="Century Gothic"/>
        <family val="2"/>
      </rPr>
      <t>LIC</t>
    </r>
  </si>
  <si>
    <r>
      <t xml:space="preserve">               Costi d'uso del capitale di cui all'art. 13.11 del MTR-3   </t>
    </r>
    <r>
      <rPr>
        <b/>
        <sz val="11"/>
        <rFont val="Century Gothic"/>
        <family val="2"/>
      </rPr>
      <t xml:space="preserve"> </t>
    </r>
    <r>
      <rPr>
        <b/>
        <i/>
        <sz val="11"/>
        <rFont val="Century Gothic"/>
        <family val="2"/>
      </rPr>
      <t>CK</t>
    </r>
    <r>
      <rPr>
        <b/>
        <i/>
        <vertAlign val="subscript"/>
        <sz val="11"/>
        <rFont val="Century Gothic"/>
        <family val="2"/>
      </rPr>
      <t>proprietari</t>
    </r>
  </si>
  <si>
    <r>
      <t xml:space="preserve">Costi d'uso del capitale </t>
    </r>
    <r>
      <rPr>
        <b/>
        <sz val="11"/>
        <rFont val="Century Gothic"/>
        <family val="2"/>
      </rPr>
      <t xml:space="preserve">  </t>
    </r>
    <r>
      <rPr>
        <b/>
        <i/>
        <sz val="11"/>
        <rFont val="Century Gothic"/>
        <family val="2"/>
      </rPr>
      <t>CK</t>
    </r>
    <r>
      <rPr>
        <b/>
        <sz val="11"/>
        <rFont val="Century Gothic"/>
        <family val="2"/>
      </rPr>
      <t xml:space="preserve"> </t>
    </r>
  </si>
  <si>
    <r>
      <t xml:space="preserve">Costi operativi fissi previsionali di cui all'articolo 17.3 del MTR-3   </t>
    </r>
    <r>
      <rPr>
        <b/>
        <i/>
        <sz val="11"/>
        <rFont val="Century Gothic"/>
        <family val="2"/>
      </rPr>
      <t>CO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116,TF</t>
    </r>
  </si>
  <si>
    <r>
      <t xml:space="preserve">Costi operativi fissi previsionali di cui all'articolo 17.4 del MTR-3   </t>
    </r>
    <r>
      <rPr>
        <b/>
        <i/>
        <sz val="11"/>
        <rFont val="Century Gothic"/>
        <family val="2"/>
      </rPr>
      <t>CQ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TF</t>
    </r>
  </si>
  <si>
    <r>
      <t xml:space="preserve">Costi operativi incentivanti fissi di cui all'articolo 10  del MTR-3   </t>
    </r>
    <r>
      <rPr>
        <b/>
        <i/>
        <sz val="11"/>
        <rFont val="Century Gothic"/>
        <family val="2"/>
      </rPr>
      <t>COI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TF</t>
    </r>
  </si>
  <si>
    <r>
      <t xml:space="preserve">Componente a conguaglio relativa ai costi fissi   </t>
    </r>
    <r>
      <rPr>
        <b/>
        <i/>
        <sz val="11"/>
        <rFont val="Century Gothic"/>
        <family val="2"/>
      </rPr>
      <t>RCtot</t>
    </r>
    <r>
      <rPr>
        <b/>
        <i/>
        <vertAlign val="subscript"/>
        <sz val="11"/>
        <rFont val="Century Gothic"/>
        <family val="2"/>
      </rPr>
      <t>TF</t>
    </r>
  </si>
  <si>
    <r>
      <t xml:space="preserve">Costi operativi incentivanti fissi di cui all'articolo 10  del MTR-3   </t>
    </r>
    <r>
      <rPr>
        <b/>
        <i/>
        <sz val="11"/>
        <rFont val="Century Gothic"/>
        <family val="2"/>
      </rPr>
      <t>COnew</t>
    </r>
    <r>
      <rPr>
        <b/>
        <i/>
        <vertAlign val="superscript"/>
        <sz val="11"/>
        <rFont val="Century Gothic"/>
        <family val="2"/>
      </rPr>
      <t>EXP</t>
    </r>
    <r>
      <rPr>
        <b/>
        <i/>
        <vertAlign val="subscript"/>
        <sz val="11"/>
        <rFont val="Century Gothic"/>
        <family val="2"/>
      </rPr>
      <t>TV</t>
    </r>
  </si>
  <si>
    <r>
      <t>di cui quote pregresse recuperate nell'anno a - quota variabile  RC∆(T-Tmax)pre</t>
    </r>
    <r>
      <rPr>
        <i/>
        <vertAlign val="subscript"/>
        <sz val="11"/>
        <rFont val="Century Gothic"/>
        <family val="2"/>
      </rPr>
      <t>,TV,a</t>
    </r>
  </si>
  <si>
    <r>
      <t>di cui quote pregresse recuperate nell'anno a - quota variabile  RC∆(T-Tmax)pre</t>
    </r>
    <r>
      <rPr>
        <i/>
        <vertAlign val="subscript"/>
        <sz val="11"/>
        <rFont val="Century Gothic"/>
        <family val="2"/>
      </rPr>
      <t>,TF,a</t>
    </r>
  </si>
  <si>
    <t>Verifica del superamento del limite di crescita</t>
  </si>
  <si>
    <t>Delta non riconosciuto nell'anno di determinazione - parte variabile</t>
  </si>
  <si>
    <t>Delta non riconosciuto nell'anno di determinazione - parte fissa</t>
  </si>
  <si>
    <t>Comune</t>
  </si>
  <si>
    <t>Bacino di affidamento</t>
  </si>
  <si>
    <t>Foglio</t>
  </si>
  <si>
    <t>Breve descrizione dei contenuti</t>
  </si>
  <si>
    <t>IN_Anagrafica</t>
  </si>
  <si>
    <t>Indice dei fogli e legenda celle di compilazione</t>
  </si>
  <si>
    <t>Anagrafica bacino di affidamento</t>
  </si>
  <si>
    <t>Stato Patrimoniale</t>
  </si>
  <si>
    <t>Rendiconto finanziario</t>
  </si>
  <si>
    <t>Sviluppo Rendiconto Finanziario</t>
  </si>
  <si>
    <t>Sviluppo Stato Patrimoniale</t>
  </si>
  <si>
    <t>Partita IVA</t>
  </si>
  <si>
    <r>
      <t>X</t>
    </r>
    <r>
      <rPr>
        <i/>
        <vertAlign val="subscript"/>
        <sz val="11"/>
        <color theme="1"/>
        <rFont val="Century Gothic"/>
        <family val="2"/>
      </rPr>
      <t>reg,a</t>
    </r>
  </si>
  <si>
    <r>
      <t>Coefficiente di potenzialmento K</t>
    </r>
    <r>
      <rPr>
        <b/>
        <vertAlign val="subscript"/>
        <sz val="11"/>
        <color theme="1"/>
        <rFont val="Century Gothic"/>
        <family val="2"/>
      </rPr>
      <t>a</t>
    </r>
  </si>
  <si>
    <r>
      <t xml:space="preserve">Parametro per la determinazione del limite alla crescita delle entrate tariffarie relative al gestore - </t>
    </r>
    <r>
      <rPr>
        <b/>
        <i/>
        <sz val="14"/>
        <color theme="0"/>
        <rFont val="Calibri"/>
        <family val="2"/>
      </rPr>
      <t>ρ</t>
    </r>
    <r>
      <rPr>
        <b/>
        <vertAlign val="subscript"/>
        <sz val="11"/>
        <color theme="0"/>
        <rFont val="Century Gothic"/>
        <family val="2"/>
      </rPr>
      <t>a</t>
    </r>
  </si>
  <si>
    <r>
      <t>(1+ρ</t>
    </r>
    <r>
      <rPr>
        <b/>
        <i/>
        <vertAlign val="subscript"/>
        <sz val="11"/>
        <color theme="0"/>
        <rFont val="Century Gothic"/>
        <family val="2"/>
      </rPr>
      <t>a</t>
    </r>
    <r>
      <rPr>
        <b/>
        <i/>
        <sz val="11"/>
        <color theme="0"/>
        <rFont val="Century Gothic"/>
        <family val="2"/>
      </rPr>
      <t>)</t>
    </r>
  </si>
  <si>
    <r>
      <t xml:space="preserve"> </t>
    </r>
    <r>
      <rPr>
        <i/>
        <sz val="11"/>
        <color theme="0"/>
        <rFont val="Century Gothic"/>
        <family val="2"/>
      </rPr>
      <t>∑T</t>
    </r>
    <r>
      <rPr>
        <i/>
        <vertAlign val="subscript"/>
        <sz val="11"/>
        <color theme="0"/>
        <rFont val="Century Gothic"/>
        <family val="2"/>
      </rPr>
      <t>a-1</t>
    </r>
    <r>
      <rPr>
        <sz val="11"/>
        <color theme="0"/>
        <rFont val="Century Gothic"/>
        <family val="2"/>
      </rPr>
      <t xml:space="preserve"> </t>
    </r>
  </si>
  <si>
    <t>affidamento con gara</t>
  </si>
  <si>
    <t>Valore Medio</t>
  </si>
  <si>
    <t>1° anno di affidamento</t>
  </si>
  <si>
    <t>2° anno di affidamento</t>
  </si>
  <si>
    <t>3° anno di affidamento</t>
  </si>
  <si>
    <t>4° anno di affidamento</t>
  </si>
  <si>
    <t>5° anno di affidamento</t>
  </si>
  <si>
    <t>6° anno di affidamento</t>
  </si>
  <si>
    <t>7° anno di affidamento</t>
  </si>
  <si>
    <t>8° anno di affidamento</t>
  </si>
  <si>
    <t>9° anno di affidamento</t>
  </si>
  <si>
    <t>10° anno di affidamento</t>
  </si>
  <si>
    <r>
      <t xml:space="preserve">Raccolta
</t>
    </r>
    <r>
      <rPr>
        <sz val="11"/>
        <color theme="1"/>
        <rFont val="Century Gothic"/>
        <family val="2"/>
      </rPr>
      <t>(SI/NO)</t>
    </r>
  </si>
  <si>
    <r>
      <t xml:space="preserve">Spazzamento
</t>
    </r>
    <r>
      <rPr>
        <sz val="11"/>
        <color theme="1"/>
        <rFont val="Century Gothic"/>
        <family val="2"/>
      </rPr>
      <t>(SI/NO)</t>
    </r>
  </si>
  <si>
    <r>
      <t xml:space="preserve">Trattamento e Recupero
</t>
    </r>
    <r>
      <rPr>
        <sz val="11"/>
        <color theme="1"/>
        <rFont val="Century Gothic"/>
        <family val="2"/>
      </rPr>
      <t>(SI/NO)</t>
    </r>
  </si>
  <si>
    <r>
      <t xml:space="preserve">Trattamento e Smaltimento
</t>
    </r>
    <r>
      <rPr>
        <sz val="11"/>
        <color theme="1"/>
        <rFont val="Century Gothic"/>
        <family val="2"/>
      </rPr>
      <t>(SI/NO)</t>
    </r>
  </si>
  <si>
    <r>
      <t xml:space="preserve">Gestione Tariffe e rapporti con gli utenti
</t>
    </r>
    <r>
      <rPr>
        <sz val="11"/>
        <color theme="1"/>
        <rFont val="Century Gothic"/>
        <family val="2"/>
      </rPr>
      <t>(SI/NO)</t>
    </r>
  </si>
  <si>
    <r>
      <t xml:space="preserve">Tipologia di affidamento
</t>
    </r>
    <r>
      <rPr>
        <sz val="11"/>
        <color theme="1"/>
        <rFont val="Century Gothic"/>
        <family val="2"/>
      </rPr>
      <t>[scegliere da menu a tendina]</t>
    </r>
  </si>
  <si>
    <t>11° anno di affidamento</t>
  </si>
  <si>
    <t>12° anno di affidamento</t>
  </si>
  <si>
    <t>13° anno di affidamento</t>
  </si>
  <si>
    <t>14° anno di affidamento</t>
  </si>
  <si>
    <t>15° anno di affidamento</t>
  </si>
  <si>
    <t>Codice ISTAT Comune</t>
  </si>
  <si>
    <t>Compilare in caso di pluralità di comuni oggetto del medesimo affidamento</t>
  </si>
  <si>
    <t>Sviluppo Conto Economico</t>
  </si>
  <si>
    <t>Attività oggetto del presente affidamento</t>
  </si>
  <si>
    <t>Dettaglio Totale Costi anno a per ambito tariffario appartenente al bacino di affidamento</t>
  </si>
  <si>
    <t>Ta_Ambito Tariffario</t>
  </si>
  <si>
    <t>Ta-1_Ambito Tariffario</t>
  </si>
  <si>
    <t>Xreg_Ambito Tariffario</t>
  </si>
  <si>
    <t>Xcom_Ambito Tariffario</t>
  </si>
  <si>
    <t>Kreg_Ambito Tariffario</t>
  </si>
  <si>
    <t>Kcom_Ambito Tariffario</t>
  </si>
  <si>
    <t>CRI_Ambito Tariffario</t>
  </si>
  <si>
    <t>Dettaglio Totale Costi anno a-1 per ambito tariffario appartenente al bacino di affidamento</t>
  </si>
  <si>
    <r>
      <t>Dettaglio X</t>
    </r>
    <r>
      <rPr>
        <vertAlign val="subscript"/>
        <sz val="10"/>
        <color theme="1"/>
        <rFont val="Century Gothic"/>
        <family val="2"/>
      </rPr>
      <t>reg</t>
    </r>
    <r>
      <rPr>
        <sz val="10"/>
        <color theme="1"/>
        <rFont val="Century Gothic"/>
        <family val="2"/>
      </rPr>
      <t xml:space="preserve"> per ambito tariffario appartenente al bacino di affidamento</t>
    </r>
  </si>
  <si>
    <r>
      <t>Dettaglio X</t>
    </r>
    <r>
      <rPr>
        <vertAlign val="subscript"/>
        <sz val="10"/>
        <color theme="1"/>
        <rFont val="Century Gothic"/>
        <family val="2"/>
      </rPr>
      <t>com</t>
    </r>
    <r>
      <rPr>
        <sz val="10"/>
        <color theme="1"/>
        <rFont val="Century Gothic"/>
        <family val="2"/>
      </rPr>
      <t xml:space="preserve"> per ambito tariffario appartenente al bacino di affidamento</t>
    </r>
  </si>
  <si>
    <r>
      <t>Dettaglio K</t>
    </r>
    <r>
      <rPr>
        <vertAlign val="subscript"/>
        <sz val="10"/>
        <color theme="1"/>
        <rFont val="Century Gothic"/>
        <family val="2"/>
      </rPr>
      <t>reg</t>
    </r>
    <r>
      <rPr>
        <sz val="10"/>
        <color theme="1"/>
        <rFont val="Century Gothic"/>
        <family val="2"/>
      </rPr>
      <t xml:space="preserve"> per ambito tariffario appartenente al bacino di affidamento</t>
    </r>
  </si>
  <si>
    <r>
      <t>Dettaglio K</t>
    </r>
    <r>
      <rPr>
        <vertAlign val="subscript"/>
        <sz val="10"/>
        <color theme="1"/>
        <rFont val="Century Gothic"/>
        <family val="2"/>
      </rPr>
      <t>com</t>
    </r>
    <r>
      <rPr>
        <sz val="10"/>
        <color theme="1"/>
        <rFont val="Century Gothic"/>
        <family val="2"/>
      </rPr>
      <t xml:space="preserve"> per ambito tariffario appartenente al bacino di affidamento</t>
    </r>
  </si>
  <si>
    <t>Dettaglio CRI per ambito tariffario appartenente al bacino di affidamento</t>
  </si>
  <si>
    <r>
      <t>T</t>
    </r>
    <r>
      <rPr>
        <i/>
        <vertAlign val="subscript"/>
        <sz val="11"/>
        <color theme="4" tint="-0.249977111117893"/>
        <rFont val="Century Gothic"/>
        <family val="2"/>
      </rPr>
      <t>a-1</t>
    </r>
    <r>
      <rPr>
        <i/>
        <sz val="11"/>
        <color theme="4" tint="-0.249977111117893"/>
        <rFont val="Century Gothic"/>
        <family val="2"/>
      </rPr>
      <t xml:space="preserve"> relative al gestore</t>
    </r>
  </si>
  <si>
    <r>
      <t>Totale T</t>
    </r>
    <r>
      <rPr>
        <b/>
        <i/>
        <vertAlign val="subscript"/>
        <sz val="11"/>
        <color theme="4" tint="-0.249977111117893"/>
        <rFont val="Century Gothic"/>
        <family val="2"/>
      </rPr>
      <t>a-1</t>
    </r>
    <r>
      <rPr>
        <b/>
        <i/>
        <sz val="11"/>
        <color theme="4" tint="-0.249977111117893"/>
        <rFont val="Century Gothic"/>
        <family val="2"/>
      </rPr>
      <t xml:space="preserve"> relative al gestore</t>
    </r>
  </si>
  <si>
    <t>Coefficiente CRI - Dettaglio per ambito tariffario</t>
  </si>
  <si>
    <t>CRI bacino di affidamento</t>
  </si>
  <si>
    <r>
      <t>K</t>
    </r>
    <r>
      <rPr>
        <b/>
        <i/>
        <vertAlign val="subscript"/>
        <sz val="11"/>
        <color theme="1"/>
        <rFont val="Century Gothic"/>
        <family val="2"/>
      </rPr>
      <t>reg</t>
    </r>
    <r>
      <rPr>
        <b/>
        <vertAlign val="subscript"/>
        <sz val="11"/>
        <color theme="1"/>
        <rFont val="Century Gothic"/>
        <family val="2"/>
      </rPr>
      <t>,a</t>
    </r>
  </si>
  <si>
    <t>Sviluppo del Piano Tariffario di affidamento</t>
  </si>
  <si>
    <t>Piano Tariffario Affidamento</t>
  </si>
  <si>
    <t>Piano Tariffario di affidamento</t>
  </si>
  <si>
    <t xml:space="preserve">TVa netto delta (∑Ta-∑Tmax) </t>
  </si>
  <si>
    <t xml:space="preserve">TFa netto delta (∑Ta-∑Tmax) </t>
  </si>
  <si>
    <t xml:space="preserve">Ta=TVa+TFa netto delta (∑Ta-∑Tmax) </t>
  </si>
  <si>
    <r>
      <t>K</t>
    </r>
    <r>
      <rPr>
        <b/>
        <i/>
        <vertAlign val="subscript"/>
        <sz val="11"/>
        <color theme="1"/>
        <rFont val="Century Gothic"/>
        <family val="2"/>
      </rPr>
      <t>com,</t>
    </r>
    <r>
      <rPr>
        <b/>
        <vertAlign val="subscript"/>
        <sz val="11"/>
        <color theme="1"/>
        <rFont val="Century Gothic"/>
        <family val="2"/>
      </rPr>
      <t>a</t>
    </r>
  </si>
  <si>
    <r>
      <t>Tabella X</t>
    </r>
    <r>
      <rPr>
        <b/>
        <vertAlign val="subscript"/>
        <sz val="11"/>
        <color rgb="FF0070C0"/>
        <rFont val="Century Gothic"/>
        <family val="2"/>
      </rPr>
      <t xml:space="preserve">reg </t>
    </r>
    <r>
      <rPr>
        <b/>
        <sz val="11"/>
        <color rgb="FF0070C0"/>
        <rFont val="Century Gothic"/>
        <family val="2"/>
      </rPr>
      <t>per Ambito Tariffario</t>
    </r>
  </si>
  <si>
    <r>
      <t>X</t>
    </r>
    <r>
      <rPr>
        <i/>
        <vertAlign val="subscript"/>
        <sz val="11"/>
        <color theme="4" tint="-0.249977111117893"/>
        <rFont val="Century Gothic"/>
        <family val="2"/>
      </rPr>
      <t>reg</t>
    </r>
    <r>
      <rPr>
        <i/>
        <sz val="11"/>
        <color theme="4" tint="-0.249977111117893"/>
        <rFont val="Century Gothic"/>
        <family val="2"/>
      </rPr>
      <t xml:space="preserve"> bacino di affidamento</t>
    </r>
  </si>
  <si>
    <r>
      <t>X</t>
    </r>
    <r>
      <rPr>
        <i/>
        <vertAlign val="subscript"/>
        <sz val="11"/>
        <color theme="4" tint="-0.249977111117893"/>
        <rFont val="Century Gothic"/>
        <family val="2"/>
      </rPr>
      <t>com</t>
    </r>
    <r>
      <rPr>
        <i/>
        <sz val="11"/>
        <color theme="4" tint="-0.249977111117893"/>
        <rFont val="Century Gothic"/>
        <family val="2"/>
      </rPr>
      <t xml:space="preserve"> bacino di affidamento</t>
    </r>
  </si>
  <si>
    <r>
      <t>Tabella X</t>
    </r>
    <r>
      <rPr>
        <b/>
        <vertAlign val="subscript"/>
        <sz val="11"/>
        <color rgb="FF0070C0"/>
        <rFont val="Century Gothic"/>
        <family val="2"/>
      </rPr>
      <t xml:space="preserve">com </t>
    </r>
    <r>
      <rPr>
        <b/>
        <sz val="11"/>
        <color rgb="FF0070C0"/>
        <rFont val="Century Gothic"/>
        <family val="2"/>
      </rPr>
      <t>per Ambito Tariffario</t>
    </r>
  </si>
  <si>
    <r>
      <t>T</t>
    </r>
    <r>
      <rPr>
        <i/>
        <vertAlign val="subscript"/>
        <sz val="9"/>
        <color theme="4" tint="-0.249977111117893"/>
        <rFont val="Century Gothic"/>
        <family val="2"/>
      </rPr>
      <t xml:space="preserve">a </t>
    </r>
    <r>
      <rPr>
        <i/>
        <sz val="9"/>
        <color theme="4" tint="-0.249977111117893"/>
        <rFont val="Century Gothic"/>
        <family val="2"/>
      </rPr>
      <t>relative al gestore</t>
    </r>
  </si>
  <si>
    <r>
      <t>Coefficiente di potenziamento K</t>
    </r>
    <r>
      <rPr>
        <b/>
        <vertAlign val="subscript"/>
        <sz val="16"/>
        <rFont val="Century Gothic"/>
        <family val="2"/>
      </rPr>
      <t>reg</t>
    </r>
    <r>
      <rPr>
        <b/>
        <sz val="16"/>
        <rFont val="Century Gothic"/>
        <family val="2"/>
      </rPr>
      <t xml:space="preserve"> - Dettaglio per ambito tariffario</t>
    </r>
  </si>
  <si>
    <r>
      <t>K</t>
    </r>
    <r>
      <rPr>
        <i/>
        <vertAlign val="subscript"/>
        <sz val="11"/>
        <color theme="4" tint="-0.249977111117893"/>
        <rFont val="Century Gothic"/>
        <family val="2"/>
      </rPr>
      <t>reg</t>
    </r>
    <r>
      <rPr>
        <i/>
        <sz val="11"/>
        <color theme="4" tint="-0.249977111117893"/>
        <rFont val="Century Gothic"/>
        <family val="2"/>
      </rPr>
      <t xml:space="preserve"> bacino di affidamento</t>
    </r>
  </si>
  <si>
    <r>
      <t>Tabella K</t>
    </r>
    <r>
      <rPr>
        <b/>
        <vertAlign val="subscript"/>
        <sz val="11"/>
        <color rgb="FF0070C0"/>
        <rFont val="Century Gothic"/>
        <family val="2"/>
      </rPr>
      <t xml:space="preserve">reg </t>
    </r>
    <r>
      <rPr>
        <b/>
        <sz val="11"/>
        <color rgb="FF0070C0"/>
        <rFont val="Century Gothic"/>
        <family val="2"/>
      </rPr>
      <t>per Ambito Tariffario</t>
    </r>
  </si>
  <si>
    <r>
      <t>K</t>
    </r>
    <r>
      <rPr>
        <i/>
        <vertAlign val="subscript"/>
        <sz val="11"/>
        <color theme="4" tint="-0.249977111117893"/>
        <rFont val="Century Gothic"/>
        <family val="2"/>
      </rPr>
      <t>com</t>
    </r>
    <r>
      <rPr>
        <i/>
        <sz val="11"/>
        <color theme="4" tint="-0.249977111117893"/>
        <rFont val="Century Gothic"/>
        <family val="2"/>
      </rPr>
      <t xml:space="preserve"> bacino di affidamento</t>
    </r>
  </si>
  <si>
    <r>
      <t>Coefficiente di potenziamento K</t>
    </r>
    <r>
      <rPr>
        <b/>
        <vertAlign val="subscript"/>
        <sz val="16"/>
        <rFont val="Century Gothic"/>
        <family val="2"/>
      </rPr>
      <t>com</t>
    </r>
    <r>
      <rPr>
        <b/>
        <sz val="16"/>
        <rFont val="Century Gothic"/>
        <family val="2"/>
      </rPr>
      <t xml:space="preserve"> - Dettaglio per ambito tariffario</t>
    </r>
  </si>
  <si>
    <r>
      <t>Tabella K</t>
    </r>
    <r>
      <rPr>
        <b/>
        <vertAlign val="subscript"/>
        <sz val="11"/>
        <color rgb="FF0070C0"/>
        <rFont val="Century Gothic"/>
        <family val="2"/>
      </rPr>
      <t xml:space="preserve">com </t>
    </r>
    <r>
      <rPr>
        <b/>
        <sz val="11"/>
        <color rgb="FF0070C0"/>
        <rFont val="Century Gothic"/>
        <family val="2"/>
      </rPr>
      <t>per Ambito Tariffario</t>
    </r>
  </si>
  <si>
    <r>
      <t>Coefficiente di produttività X</t>
    </r>
    <r>
      <rPr>
        <b/>
        <vertAlign val="subscript"/>
        <sz val="16"/>
        <rFont val="Century Gothic"/>
        <family val="2"/>
      </rPr>
      <t>com</t>
    </r>
    <r>
      <rPr>
        <b/>
        <sz val="16"/>
        <rFont val="Century Gothic"/>
        <family val="2"/>
      </rPr>
      <t>- Dettaglio per ambito tariffario</t>
    </r>
  </si>
  <si>
    <r>
      <t>Coefficiente di produttività X</t>
    </r>
    <r>
      <rPr>
        <b/>
        <vertAlign val="subscript"/>
        <sz val="16"/>
        <rFont val="Century Gothic"/>
        <family val="2"/>
      </rPr>
      <t>reg</t>
    </r>
    <r>
      <rPr>
        <b/>
        <sz val="16"/>
        <rFont val="Century Gothic"/>
        <family val="2"/>
      </rPr>
      <t>- Dettaglio per ambito tariffario</t>
    </r>
  </si>
  <si>
    <r>
      <t>Tabella CRI</t>
    </r>
    <r>
      <rPr>
        <b/>
        <vertAlign val="subscript"/>
        <sz val="11"/>
        <color rgb="FF0070C0"/>
        <rFont val="Century Gothic"/>
        <family val="2"/>
      </rPr>
      <t xml:space="preserve"> </t>
    </r>
    <r>
      <rPr>
        <b/>
        <sz val="11"/>
        <color rgb="FF0070C0"/>
        <rFont val="Century Gothic"/>
        <family val="2"/>
      </rPr>
      <t>per Ambito Tariffario</t>
    </r>
  </si>
  <si>
    <r>
      <t>T</t>
    </r>
    <r>
      <rPr>
        <b/>
        <vertAlign val="subscript"/>
        <sz val="16"/>
        <rFont val="Century Gothic"/>
        <family val="2"/>
      </rPr>
      <t>a</t>
    </r>
    <r>
      <rPr>
        <b/>
        <sz val="16"/>
        <rFont val="Century Gothic"/>
        <family val="2"/>
      </rPr>
      <t xml:space="preserve"> -  Dettaglio per Ambito Tariffario</t>
    </r>
  </si>
  <si>
    <r>
      <t>Tabella T</t>
    </r>
    <r>
      <rPr>
        <b/>
        <vertAlign val="subscript"/>
        <sz val="9"/>
        <color rgb="FF0070C0"/>
        <rFont val="Century Gothic"/>
        <family val="2"/>
      </rPr>
      <t>a</t>
    </r>
    <r>
      <rPr>
        <b/>
        <sz val="9"/>
        <color rgb="FF0070C0"/>
        <rFont val="Century Gothic"/>
        <family val="2"/>
      </rPr>
      <t xml:space="preserve"> per Ambito Tariffario</t>
    </r>
  </si>
  <si>
    <r>
      <t>Tabella T</t>
    </r>
    <r>
      <rPr>
        <b/>
        <vertAlign val="subscript"/>
        <sz val="9"/>
        <color rgb="FF0070C0"/>
        <rFont val="Century Gothic"/>
        <family val="2"/>
      </rPr>
      <t>a-</t>
    </r>
    <r>
      <rPr>
        <b/>
        <sz val="9"/>
        <color rgb="FF0070C0"/>
        <rFont val="Century Gothic"/>
        <family val="2"/>
      </rPr>
      <t>1 per Ambito Tariffario</t>
    </r>
  </si>
  <si>
    <r>
      <t>T</t>
    </r>
    <r>
      <rPr>
        <b/>
        <vertAlign val="subscript"/>
        <sz val="16"/>
        <rFont val="Century Gothic"/>
        <family val="2"/>
      </rPr>
      <t>a-1</t>
    </r>
    <r>
      <rPr>
        <b/>
        <sz val="16"/>
        <rFont val="Century Gothic"/>
        <family val="2"/>
      </rPr>
      <t xml:space="preserve"> -  Dettaglio per Ambito Tariffario</t>
    </r>
  </si>
  <si>
    <t>Delta rinviato ad annualità successive - parte variabile</t>
  </si>
  <si>
    <t>Delta rinviato ad annualità successive - parte fissa</t>
  </si>
  <si>
    <t>DETTAGLIO DELTA</t>
  </si>
  <si>
    <t>CHECK Delta variabile</t>
  </si>
  <si>
    <t>CHECK Delta fisso</t>
  </si>
  <si>
    <t>Accantonamenti</t>
  </si>
  <si>
    <r>
      <t xml:space="preserve">Gara ai sensi della del. 596/2024/R/rif
</t>
    </r>
    <r>
      <rPr>
        <sz val="11"/>
        <color theme="1"/>
        <rFont val="Century Gothic"/>
        <family val="2"/>
      </rPr>
      <t>(SI/NO)</t>
    </r>
  </si>
  <si>
    <t xml:space="preserve">NOTA: Ai fini dell'aggiornamento del Piano Economico Finanziario di Affidamento fare riferimento alle pertinenti colonne riferite al gestore interessato presenti nel tool di calcolo PEF nel foglio T_post_detr 4.5, ferme restando le valorizzazioni dei parametri e delle componenti di costo non aggiornabili. </t>
  </si>
  <si>
    <r>
      <t>Totale T</t>
    </r>
    <r>
      <rPr>
        <b/>
        <i/>
        <vertAlign val="subscript"/>
        <sz val="9"/>
        <color theme="4" tint="-0.249977111117893"/>
        <rFont val="Century Gothic"/>
        <family val="2"/>
      </rPr>
      <t>a</t>
    </r>
    <r>
      <rPr>
        <b/>
        <i/>
        <sz val="9"/>
        <color theme="4" tint="-0.249977111117893"/>
        <rFont val="Century Gothic"/>
        <family val="2"/>
      </rPr>
      <t xml:space="preserve"> relative al gestore</t>
    </r>
  </si>
  <si>
    <t>Conto Economico</t>
  </si>
  <si>
    <r>
      <t xml:space="preserve">Data inizio affidamento
</t>
    </r>
    <r>
      <rPr>
        <sz val="11"/>
        <color theme="1"/>
        <rFont val="Century Gothic"/>
        <family val="2"/>
      </rPr>
      <t>[gg/mm/aaaa]</t>
    </r>
  </si>
  <si>
    <r>
      <t xml:space="preserve">Data scadenza affidamento
</t>
    </r>
    <r>
      <rPr>
        <sz val="11"/>
        <color theme="1"/>
        <rFont val="Century Gothic"/>
        <family val="2"/>
      </rPr>
      <t>[gg/mm/aaaa]</t>
    </r>
  </si>
  <si>
    <t>Tipologia di offerta in caso di gara ai sensi dell'art. 9 dell'Allegato A del. 596/2024/R/rif</t>
  </si>
  <si>
    <t>ex comma 9.2</t>
  </si>
  <si>
    <t>ex comma 9.4 lettera a)</t>
  </si>
  <si>
    <t>ex comma 9.4 lettera b)</t>
  </si>
  <si>
    <t>Efficienze - parte variabile</t>
  </si>
  <si>
    <t>Efficienze - parte fissa</t>
  </si>
  <si>
    <t>*Ai fini della compilazione del PEFA sono considerati affidamenti con gara sia gli affidamenti a terzi mediante procedura ad evidenza pubblica, sia affidamenti a società mista</t>
  </si>
  <si>
    <r>
      <t xml:space="preserve">Per inserire ulteriori colonne, posizionarsi sull'ultima colonna </t>
    </r>
    <r>
      <rPr>
        <b/>
        <sz val="12"/>
        <color theme="1"/>
        <rFont val="Century Gothic"/>
        <family val="2"/>
      </rPr>
      <t>S,</t>
    </r>
    <r>
      <rPr>
        <sz val="12"/>
        <color theme="1"/>
        <rFont val="Century Gothic"/>
        <family val="2"/>
      </rPr>
      <t xml:space="preserve"> copiare l'intera colonna e incollarla nella colonna </t>
    </r>
    <r>
      <rPr>
        <b/>
        <sz val="12"/>
        <color theme="1"/>
        <rFont val="Century Gothic"/>
        <family val="2"/>
      </rPr>
      <t>T</t>
    </r>
    <r>
      <rPr>
        <sz val="12"/>
        <color theme="1"/>
        <rFont val="Century Gothic"/>
        <family val="2"/>
      </rPr>
      <t xml:space="preserve"> successiva</t>
    </r>
  </si>
  <si>
    <r>
      <t xml:space="preserve">Per inserire ulteriori colonne, posizionarsi sull'ultima colonna </t>
    </r>
    <r>
      <rPr>
        <b/>
        <sz val="12"/>
        <color theme="1"/>
        <rFont val="Century Gothic"/>
        <family val="2"/>
      </rPr>
      <t>R</t>
    </r>
    <r>
      <rPr>
        <sz val="12"/>
        <color theme="1"/>
        <rFont val="Century Gothic"/>
        <family val="2"/>
      </rPr>
      <t>, copiare l'intera colonna e incollarla nella colonna successiva</t>
    </r>
    <r>
      <rPr>
        <b/>
        <sz val="12"/>
        <color theme="1"/>
        <rFont val="Century Gothic"/>
        <family val="2"/>
      </rPr>
      <t xml:space="preserve"> S</t>
    </r>
  </si>
  <si>
    <r>
      <t xml:space="preserve">Per inserire ulteriori colonne, posizionarsi sull'ultima colonna </t>
    </r>
    <r>
      <rPr>
        <b/>
        <sz val="9"/>
        <color theme="1"/>
        <rFont val="Century Gothic"/>
        <family val="2"/>
      </rPr>
      <t>R</t>
    </r>
    <r>
      <rPr>
        <sz val="9"/>
        <color theme="1"/>
        <rFont val="Century Gothic"/>
        <family val="2"/>
      </rPr>
      <t>, copiare l'intera colonna e incollarla nella colonna successiva</t>
    </r>
    <r>
      <rPr>
        <b/>
        <sz val="9"/>
        <color theme="1"/>
        <rFont val="Century Gothic"/>
        <family val="2"/>
      </rPr>
      <t xml:space="preserve"> 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</si>
</sst>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_-[$€-2]\ * #,##0.00_-;\-[$€-2]\ * #,##0.00_-;_-[$€-2]\ * &quot;-&quot;??_-"/>
    <numFmt numFmtId="167" formatCode="#,##0;\-\ #,##0;\-"/>
    <numFmt numFmtId="168" formatCode="_(&quot;$&quot;* #,##0_);_(&quot;$&quot;* \(#,##0\);_(&quot;$&quot;* &quot;-&quot;_);_(@_)"/>
    <numFmt numFmtId="169" formatCode="_-* #,##0\ _€_-;\-* #,##0\ _€_-;_-* &quot;-&quot;\ _€_-;_-@_-"/>
    <numFmt numFmtId="170" formatCode="_-* #,##0_-;\-* #,##0_-;_-* &quot;-&quot;??_-;_-@_-"/>
    <numFmt numFmtId="171" formatCode="0.0%"/>
    <numFmt numFmtId="172" formatCode="_-* #,##0.0000_-;\-* #,##0.0000_-;_-* &quot;-&quot;??_-;_-@_-"/>
    <numFmt numFmtId="173" formatCode="_-* #,##0\ _€_-;\-* #,##0\ _€_-;_-* &quot;-&quot;??\ _€_-;_-@_-"/>
    <numFmt numFmtId="174" formatCode="_-* #,##0.0000\ _€_-;\-* #,##0.0000\ _€_-;_-* &quot;-&quot;??\ _€_-;_-@_-"/>
    <numFmt numFmtId="175" formatCode="_-* #,##0.000_-;\-* #,##0.000_-;_-* &quot;-&quot;??_-;_-@_-"/>
  </numFmts>
  <fonts count="9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Arial Narrow"/>
      <family val="2"/>
    </font>
    <font>
      <sz val="9"/>
      <name val="Calibri"/>
      <family val="2"/>
    </font>
    <font>
      <sz val="11"/>
      <name val="Calibri"/>
      <family val="2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8"/>
      <name val="Calibri"/>
      <family val="2"/>
    </font>
    <font>
      <sz val="8"/>
      <color indexed="8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name val="Helv"/>
    </font>
    <font>
      <sz val="10"/>
      <name val="Times New Roman"/>
      <family val="1"/>
    </font>
    <font>
      <b/>
      <sz val="8"/>
      <name val="Helv"/>
    </font>
    <font>
      <sz val="10"/>
      <color theme="0"/>
      <name val="Arial Narrow"/>
      <family val="2"/>
    </font>
    <font>
      <sz val="10"/>
      <color rgb="FF3F3F76"/>
      <name val="Arial Narrow"/>
      <family val="2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0"/>
      <color rgb="FF006100"/>
      <name val="Arial Narrow"/>
      <family val="2"/>
    </font>
    <font>
      <sz val="10"/>
      <color rgb="FF9C6500"/>
      <name val="Arial Narrow"/>
      <family val="2"/>
    </font>
    <font>
      <b/>
      <sz val="10"/>
      <color rgb="FF3F3F3F"/>
      <name val="Arial Narrow"/>
      <family val="2"/>
    </font>
    <font>
      <sz val="10"/>
      <color indexed="64"/>
      <name val="Arial"/>
      <family val="2"/>
    </font>
    <font>
      <sz val="16"/>
      <name val="Century Gothic"/>
      <family val="2"/>
    </font>
    <font>
      <b/>
      <sz val="16"/>
      <name val="Century Gothic"/>
      <family val="2"/>
    </font>
    <font>
      <b/>
      <sz val="14"/>
      <name val="Century Gothic"/>
      <family val="2"/>
    </font>
    <font>
      <sz val="12"/>
      <color theme="1"/>
      <name val="Century Gothic"/>
      <family val="2"/>
    </font>
    <font>
      <sz val="12"/>
      <color rgb="FFFF0000"/>
      <name val="Century Gothic"/>
      <family val="2"/>
    </font>
    <font>
      <sz val="11"/>
      <color theme="1"/>
      <name val="Century Gothic"/>
      <family val="2"/>
    </font>
    <font>
      <b/>
      <sz val="11"/>
      <color rgb="FF0070C0"/>
      <name val="Century Gothic"/>
      <family val="2"/>
    </font>
    <font>
      <b/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1"/>
      <color theme="0"/>
      <name val="Century Gothic"/>
      <family val="2"/>
    </font>
    <font>
      <b/>
      <i/>
      <sz val="11"/>
      <color theme="0"/>
      <name val="Century Gothic"/>
      <family val="2"/>
    </font>
    <font>
      <i/>
      <sz val="11"/>
      <color theme="1"/>
      <name val="Century Gothic"/>
      <family val="2"/>
    </font>
    <font>
      <sz val="11"/>
      <color theme="0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6"/>
      <color theme="1"/>
      <name val="Century Gothic"/>
      <family val="2"/>
    </font>
    <font>
      <sz val="16"/>
      <color theme="1"/>
      <name val="Century Gothic"/>
      <family val="2"/>
    </font>
    <font>
      <sz val="10"/>
      <color theme="1"/>
      <name val="Century Gothic"/>
      <family val="2"/>
    </font>
    <font>
      <b/>
      <u/>
      <sz val="11"/>
      <color theme="1"/>
      <name val="Century Gothic"/>
      <family val="2"/>
    </font>
    <font>
      <b/>
      <vertAlign val="subscript"/>
      <sz val="11"/>
      <color theme="1"/>
      <name val="Century Gothic"/>
      <family val="2"/>
    </font>
    <font>
      <b/>
      <i/>
      <sz val="11"/>
      <color theme="1"/>
      <name val="Century Gothic"/>
      <family val="2"/>
    </font>
    <font>
      <b/>
      <i/>
      <vertAlign val="subscript"/>
      <sz val="11"/>
      <color theme="1"/>
      <name val="Century Gothic"/>
      <family val="2"/>
    </font>
    <font>
      <sz val="11"/>
      <color rgb="FF00CC99"/>
      <name val="Century Gothic"/>
      <family val="2"/>
    </font>
    <font>
      <b/>
      <i/>
      <sz val="11"/>
      <name val="Century Gothic"/>
      <family val="2"/>
    </font>
    <font>
      <b/>
      <i/>
      <vertAlign val="superscript"/>
      <sz val="11"/>
      <name val="Century Gothic"/>
      <family val="2"/>
    </font>
    <font>
      <b/>
      <i/>
      <vertAlign val="subscript"/>
      <sz val="11"/>
      <name val="Century Gothic"/>
      <family val="2"/>
    </font>
    <font>
      <i/>
      <vertAlign val="subscript"/>
      <sz val="11"/>
      <color theme="1"/>
      <name val="Century Gothic"/>
      <family val="2"/>
    </font>
    <font>
      <i/>
      <sz val="11"/>
      <color theme="0"/>
      <name val="Century Gothic"/>
      <family val="2"/>
    </font>
    <font>
      <i/>
      <vertAlign val="subscript"/>
      <sz val="11"/>
      <color theme="0"/>
      <name val="Century Gothic"/>
      <family val="2"/>
    </font>
    <font>
      <b/>
      <i/>
      <vertAlign val="subscript"/>
      <sz val="11"/>
      <color theme="0"/>
      <name val="Century Gothic"/>
      <family val="2"/>
    </font>
    <font>
      <b/>
      <vertAlign val="subscript"/>
      <sz val="11"/>
      <color theme="0"/>
      <name val="Century Gothic"/>
      <family val="2"/>
    </font>
    <font>
      <i/>
      <sz val="10"/>
      <name val="Century Gothic"/>
      <family val="2"/>
    </font>
    <font>
      <sz val="14"/>
      <color rgb="FFFF0000"/>
      <name val="Century Gothic"/>
      <family val="2"/>
    </font>
    <font>
      <sz val="9"/>
      <color rgb="FFFF0000"/>
      <name val="Century Gothic"/>
      <family val="2"/>
    </font>
    <font>
      <sz val="9"/>
      <color theme="1"/>
      <name val="Century Gothic"/>
      <family val="2"/>
    </font>
    <font>
      <sz val="8"/>
      <name val="Calibri"/>
      <family val="2"/>
      <scheme val="minor"/>
    </font>
    <font>
      <vertAlign val="subscript"/>
      <sz val="10"/>
      <color theme="1"/>
      <name val="Century Gothic"/>
      <family val="2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u/>
      <sz val="11"/>
      <name val="Century Gothic"/>
      <family val="2"/>
    </font>
    <font>
      <i/>
      <sz val="11"/>
      <name val="Century Gothic"/>
      <family val="2"/>
    </font>
    <font>
      <i/>
      <vertAlign val="subscript"/>
      <sz val="11"/>
      <name val="Century Gothic"/>
      <family val="2"/>
    </font>
    <font>
      <sz val="9"/>
      <color indexed="8"/>
      <name val="Century Gothic"/>
      <family val="2"/>
    </font>
    <font>
      <i/>
      <sz val="11"/>
      <color theme="4" tint="-0.249977111117893"/>
      <name val="Century Gothic"/>
      <family val="2"/>
    </font>
    <font>
      <b/>
      <i/>
      <sz val="11"/>
      <color theme="4" tint="-0.249977111117893"/>
      <name val="Century Gothic"/>
      <family val="2"/>
    </font>
    <font>
      <sz val="10"/>
      <color theme="0"/>
      <name val="Century Gothic"/>
      <family val="2"/>
    </font>
    <font>
      <b/>
      <i/>
      <sz val="14"/>
      <color theme="0"/>
      <name val="Calibri"/>
      <family val="2"/>
    </font>
    <font>
      <i/>
      <vertAlign val="subscript"/>
      <sz val="11"/>
      <color theme="4" tint="-0.249977111117893"/>
      <name val="Century Gothic"/>
      <family val="2"/>
    </font>
    <font>
      <b/>
      <i/>
      <vertAlign val="subscript"/>
      <sz val="11"/>
      <color theme="4" tint="-0.249977111117893"/>
      <name val="Century Gothic"/>
      <family val="2"/>
    </font>
    <font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9"/>
      <color theme="1"/>
      <name val="Century Gothic"/>
      <family val="2"/>
    </font>
    <font>
      <b/>
      <sz val="9"/>
      <color rgb="FF0070C0"/>
      <name val="Century Gothic"/>
      <family val="2"/>
    </font>
    <font>
      <b/>
      <i/>
      <sz val="9"/>
      <color theme="4" tint="-0.249977111117893"/>
      <name val="Century Gothic"/>
      <family val="2"/>
    </font>
    <font>
      <i/>
      <sz val="9"/>
      <color theme="4" tint="-0.249977111117893"/>
      <name val="Century Gothic"/>
      <family val="2"/>
    </font>
    <font>
      <i/>
      <vertAlign val="subscript"/>
      <sz val="9"/>
      <color theme="4" tint="-0.249977111117893"/>
      <name val="Century Gothic"/>
      <family val="2"/>
    </font>
    <font>
      <b/>
      <i/>
      <sz val="9"/>
      <name val="Century Gothic"/>
      <family val="2"/>
    </font>
    <font>
      <b/>
      <vertAlign val="subscript"/>
      <sz val="11"/>
      <color rgb="FF0070C0"/>
      <name val="Century Gothic"/>
      <family val="2"/>
    </font>
    <font>
      <b/>
      <vertAlign val="subscript"/>
      <sz val="16"/>
      <name val="Century Gothic"/>
      <family val="2"/>
    </font>
    <font>
      <b/>
      <vertAlign val="subscript"/>
      <sz val="9"/>
      <color rgb="FF0070C0"/>
      <name val="Century Gothic"/>
      <family val="2"/>
    </font>
    <font>
      <sz val="11"/>
      <color theme="4" tint="-0.249977111117893"/>
      <name val="Century Gothic"/>
      <family val="2"/>
    </font>
    <font>
      <sz val="9"/>
      <color theme="4" tint="-0.249977111117893"/>
      <name val="Century Gothic"/>
      <family val="2"/>
    </font>
    <font>
      <sz val="11"/>
      <color theme="1"/>
      <name val="Century Gothic"/>
    </font>
    <font>
      <sz val="12"/>
      <name val="Century Gothic"/>
      <family val="2"/>
    </font>
    <font>
      <b/>
      <i/>
      <vertAlign val="subscript"/>
      <sz val="9"/>
      <color theme="4" tint="-0.24997711111789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lightGray">
        <fgColor theme="0"/>
        <bgColor theme="0" tint="-0.14996795556505021"/>
      </patternFill>
    </fill>
  </fills>
  <borders count="4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56"/>
      </left>
      <right style="thin">
        <color indexed="64"/>
      </right>
      <top style="thin">
        <color indexed="64"/>
      </top>
      <bottom style="dotted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double">
        <color theme="0" tint="-0.4999847407452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808080"/>
      </top>
      <bottom style="thin">
        <color theme="4"/>
      </bottom>
      <diagonal/>
    </border>
    <border>
      <left style="thin">
        <color theme="0" tint="-0.499984740745262"/>
      </left>
      <right/>
      <top/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1">
    <xf numFmtId="0" fontId="0" fillId="0" borderId="0"/>
    <xf numFmtId="166" fontId="6" fillId="0" borderId="0" applyFont="0" applyFill="0" applyBorder="0" applyAlignment="0" applyProtection="0"/>
    <xf numFmtId="166" fontId="7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" fillId="0" borderId="0"/>
    <xf numFmtId="166" fontId="9" fillId="0" borderId="0"/>
    <xf numFmtId="166" fontId="9" fillId="0" borderId="0"/>
    <xf numFmtId="166" fontId="1" fillId="0" borderId="0"/>
    <xf numFmtId="9" fontId="6" fillId="0" borderId="0" applyFont="0" applyFill="0" applyBorder="0" applyAlignment="0" applyProtection="0"/>
    <xf numFmtId="167" fontId="4" fillId="7" borderId="4" applyFont="0" applyFill="0" applyBorder="0" applyAlignment="0" applyProtection="0">
      <alignment horizontal="right" vertical="center"/>
      <protection locked="0"/>
    </xf>
    <xf numFmtId="10" fontId="10" fillId="7" borderId="3" applyFont="0" applyFill="0" applyBorder="0" applyAlignment="0" applyProtection="0">
      <alignment horizontal="center" vertical="center"/>
      <protection locked="0"/>
    </xf>
    <xf numFmtId="9" fontId="5" fillId="0" borderId="0" applyFont="0" applyFill="0" applyBorder="0" applyAlignment="0" applyProtection="0"/>
    <xf numFmtId="166" fontId="12" fillId="0" borderId="0" applyNumberFormat="0" applyFill="0" applyBorder="0" applyAlignment="0" applyProtection="0"/>
    <xf numFmtId="15" fontId="13" fillId="0" borderId="0"/>
    <xf numFmtId="166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" fontId="14" fillId="0" borderId="5"/>
    <xf numFmtId="166" fontId="15" fillId="0" borderId="0"/>
    <xf numFmtId="166" fontId="1" fillId="0" borderId="0"/>
    <xf numFmtId="166" fontId="9" fillId="0" borderId="0"/>
    <xf numFmtId="166" fontId="9" fillId="8" borderId="6" applyNumberFormat="0" applyFont="0" applyAlignment="0" applyProtection="0"/>
    <xf numFmtId="3" fontId="16" fillId="0" borderId="0" applyFont="0" applyFill="0" applyBorder="0" applyAlignment="0" applyProtection="0"/>
    <xf numFmtId="166" fontId="12" fillId="0" borderId="0" applyNumberFormat="0" applyFill="0" applyBorder="0" applyAlignment="0" applyProtection="0"/>
    <xf numFmtId="168" fontId="11" fillId="0" borderId="0" applyFont="0" applyFill="0" applyBorder="0" applyAlignment="0" applyProtection="0"/>
    <xf numFmtId="166" fontId="5" fillId="0" borderId="0"/>
    <xf numFmtId="166" fontId="6" fillId="0" borderId="0"/>
    <xf numFmtId="0" fontId="18" fillId="4" borderId="1" applyNumberFormat="0" applyAlignment="0" applyProtection="0"/>
    <xf numFmtId="167" fontId="4" fillId="7" borderId="4" applyFont="0" applyFill="0" applyBorder="0" applyAlignment="0" applyProtection="0">
      <alignment horizontal="right" vertical="center"/>
      <protection locked="0"/>
    </xf>
    <xf numFmtId="10" fontId="10" fillId="7" borderId="3" applyFont="0" applyFill="0" applyBorder="0" applyAlignment="0" applyProtection="0">
      <alignment horizontal="center" vertical="center"/>
      <protection locked="0"/>
    </xf>
    <xf numFmtId="166" fontId="9" fillId="8" borderId="6" applyNumberFormat="0" applyFont="0" applyAlignment="0" applyProtection="0"/>
    <xf numFmtId="0" fontId="19" fillId="0" borderId="0"/>
    <xf numFmtId="0" fontId="9" fillId="0" borderId="0"/>
    <xf numFmtId="0" fontId="19" fillId="0" borderId="0"/>
    <xf numFmtId="43" fontId="9" fillId="0" borderId="0" applyFont="0" applyFill="0" applyBorder="0" applyAlignment="0" applyProtection="0"/>
    <xf numFmtId="0" fontId="9" fillId="0" borderId="0"/>
    <xf numFmtId="165" fontId="6" fillId="0" borderId="0" applyFont="0" applyFill="0" applyBorder="0" applyAlignment="0" applyProtection="0"/>
    <xf numFmtId="0" fontId="21" fillId="2" borderId="0" applyNumberFormat="0" applyBorder="0" applyAlignment="0" applyProtection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166" fontId="8" fillId="0" borderId="0" applyNumberFormat="0" applyFill="0" applyBorder="0" applyAlignment="0" applyProtection="0">
      <alignment vertical="top"/>
      <protection locked="0"/>
    </xf>
    <xf numFmtId="0" fontId="2" fillId="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7" fontId="4" fillId="7" borderId="4" applyFont="0" applyFill="0" applyBorder="0" applyAlignment="0" applyProtection="0">
      <alignment horizontal="right" vertical="center"/>
      <protection locked="0"/>
    </xf>
    <xf numFmtId="10" fontId="10" fillId="7" borderId="3" applyFont="0" applyFill="0" applyBorder="0" applyAlignment="0" applyProtection="0">
      <alignment horizontal="center" vertical="center"/>
      <protection locked="0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10" fontId="10" fillId="7" borderId="8" applyFont="0" applyFill="0" applyBorder="0" applyAlignment="0" applyProtection="0">
      <alignment horizontal="center" vertical="center"/>
      <protection locked="0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" fontId="14" fillId="0" borderId="9"/>
    <xf numFmtId="166" fontId="9" fillId="8" borderId="7" applyNumberFormat="0" applyFont="0" applyAlignment="0" applyProtection="0"/>
    <xf numFmtId="43" fontId="1" fillId="0" borderId="0" applyFont="0" applyFill="0" applyBorder="0" applyAlignment="0" applyProtection="0"/>
    <xf numFmtId="10" fontId="10" fillId="7" borderId="8" applyFont="0" applyFill="0" applyBorder="0" applyAlignment="0" applyProtection="0">
      <alignment horizontal="center" vertical="center"/>
      <protection locked="0"/>
    </xf>
    <xf numFmtId="166" fontId="9" fillId="8" borderId="7" applyNumberFormat="0" applyFont="0" applyAlignment="0" applyProtection="0"/>
    <xf numFmtId="43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0" fontId="10" fillId="7" borderId="8" applyFont="0" applyFill="0" applyBorder="0" applyAlignment="0" applyProtection="0">
      <alignment horizontal="center" vertical="center"/>
      <protection locked="0"/>
    </xf>
    <xf numFmtId="4" fontId="14" fillId="0" borderId="9"/>
    <xf numFmtId="166" fontId="9" fillId="8" borderId="7" applyNumberFormat="0" applyFont="0" applyAlignment="0" applyProtection="0"/>
    <xf numFmtId="10" fontId="10" fillId="7" borderId="8" applyFont="0" applyFill="0" applyBorder="0" applyAlignment="0" applyProtection="0">
      <alignment horizontal="center" vertical="center"/>
      <protection locked="0"/>
    </xf>
    <xf numFmtId="166" fontId="9" fillId="8" borderId="7" applyNumberFormat="0" applyFont="0" applyAlignment="0" applyProtection="0"/>
    <xf numFmtId="165" fontId="1" fillId="0" borderId="0" applyFont="0" applyFill="0" applyBorder="0" applyAlignment="0" applyProtection="0"/>
    <xf numFmtId="0" fontId="22" fillId="3" borderId="0" applyNumberFormat="0" applyBorder="0" applyAlignment="0" applyProtection="0"/>
    <xf numFmtId="0" fontId="23" fillId="5" borderId="2" applyNumberFormat="0" applyAlignment="0" applyProtection="0"/>
    <xf numFmtId="0" fontId="17" fillId="6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9" fillId="8" borderId="7" applyNumberFormat="0" applyFont="0" applyAlignment="0" applyProtection="0"/>
    <xf numFmtId="166" fontId="9" fillId="8" borderId="7" applyNumberFormat="0" applyFont="0" applyAlignment="0" applyProtection="0"/>
    <xf numFmtId="164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10" fillId="7" borderId="8" applyFont="0" applyFill="0" applyBorder="0" applyAlignment="0" applyProtection="0">
      <alignment horizontal="center" vertical="center"/>
      <protection locked="0"/>
    </xf>
    <xf numFmtId="166" fontId="9" fillId="8" borderId="7" applyNumberFormat="0" applyFont="0" applyAlignment="0" applyProtection="0"/>
    <xf numFmtId="10" fontId="10" fillId="7" borderId="8" applyFont="0" applyFill="0" applyBorder="0" applyAlignment="0" applyProtection="0">
      <alignment horizontal="center" vertical="center"/>
      <protection locked="0"/>
    </xf>
    <xf numFmtId="165" fontId="1" fillId="0" borderId="0" applyFont="0" applyFill="0" applyBorder="0" applyAlignment="0" applyProtection="0"/>
    <xf numFmtId="0" fontId="24" fillId="0" borderId="0"/>
    <xf numFmtId="10" fontId="10" fillId="7" borderId="8" applyFont="0" applyFill="0" applyBorder="0" applyAlignment="0" applyProtection="0">
      <alignment horizontal="center" vertical="center"/>
      <protection locked="0"/>
    </xf>
    <xf numFmtId="166" fontId="9" fillId="8" borderId="6" applyNumberFormat="0" applyFont="0" applyAlignment="0" applyProtection="0"/>
    <xf numFmtId="0" fontId="18" fillId="4" borderId="1" applyNumberFormat="0" applyAlignment="0" applyProtection="0"/>
    <xf numFmtId="10" fontId="10" fillId="7" borderId="8" applyFont="0" applyFill="0" applyBorder="0" applyAlignment="0" applyProtection="0">
      <alignment horizontal="center" vertical="center"/>
      <protection locked="0"/>
    </xf>
    <xf numFmtId="166" fontId="9" fillId="8" borderId="6" applyNumberFormat="0" applyFont="0" applyAlignment="0" applyProtection="0"/>
    <xf numFmtId="0" fontId="21" fillId="2" borderId="0" applyNumberFormat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167" fontId="4" fillId="7" borderId="4" applyFont="0" applyFill="0" applyBorder="0" applyAlignment="0" applyProtection="0">
      <alignment horizontal="right" vertical="center"/>
      <protection locked="0"/>
    </xf>
    <xf numFmtId="10" fontId="10" fillId="7" borderId="8" applyFont="0" applyFill="0" applyBorder="0" applyAlignment="0" applyProtection="0">
      <alignment horizontal="center" vertical="center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8" borderId="6" applyNumberFormat="0" applyFont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0" fontId="10" fillId="7" borderId="3" applyFont="0" applyFill="0" applyBorder="0" applyAlignment="0" applyProtection="0">
      <alignment horizontal="center" vertical="center"/>
      <protection locked="0"/>
    </xf>
    <xf numFmtId="43" fontId="1" fillId="0" borderId="0" applyFont="0" applyFill="0" applyBorder="0" applyAlignment="0" applyProtection="0"/>
    <xf numFmtId="166" fontId="9" fillId="8" borderId="6" applyNumberFormat="0" applyFont="0" applyAlignment="0" applyProtection="0"/>
    <xf numFmtId="43" fontId="1" fillId="0" borderId="0" applyFont="0" applyFill="0" applyBorder="0" applyAlignment="0" applyProtection="0"/>
    <xf numFmtId="10" fontId="10" fillId="7" borderId="3" applyFont="0" applyFill="0" applyBorder="0" applyAlignment="0" applyProtection="0">
      <alignment horizontal="center" vertical="center"/>
      <protection locked="0"/>
    </xf>
    <xf numFmtId="166" fontId="9" fillId="8" borderId="6" applyNumberFormat="0" applyFont="0" applyAlignment="0" applyProtection="0"/>
    <xf numFmtId="43" fontId="9" fillId="0" borderId="0" applyFont="0" applyFill="0" applyBorder="0" applyAlignment="0" applyProtection="0"/>
    <xf numFmtId="10" fontId="10" fillId="7" borderId="8" applyFont="0" applyFill="0" applyBorder="0" applyAlignment="0" applyProtection="0">
      <alignment horizontal="center" vertical="center"/>
      <protection locked="0"/>
    </xf>
    <xf numFmtId="166" fontId="9" fillId="8" borderId="6" applyNumberFormat="0" applyFont="0" applyAlignment="0" applyProtection="0"/>
    <xf numFmtId="10" fontId="10" fillId="7" borderId="8" applyFont="0" applyFill="0" applyBorder="0" applyAlignment="0" applyProtection="0">
      <alignment horizontal="center" vertical="center"/>
      <protection locked="0"/>
    </xf>
    <xf numFmtId="166" fontId="9" fillId="8" borderId="6" applyNumberFormat="0" applyFont="0" applyAlignment="0" applyProtection="0"/>
    <xf numFmtId="10" fontId="10" fillId="7" borderId="3" applyFont="0" applyFill="0" applyBorder="0" applyAlignment="0" applyProtection="0">
      <alignment horizontal="center" vertical="center"/>
      <protection locked="0"/>
    </xf>
    <xf numFmtId="166" fontId="9" fillId="8" borderId="6" applyNumberFormat="0" applyFont="0" applyAlignment="0" applyProtection="0"/>
    <xf numFmtId="166" fontId="9" fillId="8" borderId="6" applyNumberFormat="0" applyFont="0" applyAlignment="0" applyProtection="0"/>
    <xf numFmtId="166" fontId="9" fillId="8" borderId="6" applyNumberFormat="0" applyFont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10" fillId="7" borderId="8" applyFont="0" applyFill="0" applyBorder="0" applyAlignment="0" applyProtection="0">
      <alignment horizontal="center" vertical="center"/>
      <protection locked="0"/>
    </xf>
    <xf numFmtId="166" fontId="9" fillId="8" borderId="6" applyNumberFormat="0" applyFont="0" applyAlignment="0" applyProtection="0"/>
    <xf numFmtId="10" fontId="10" fillId="7" borderId="8" applyFont="0" applyFill="0" applyBorder="0" applyAlignment="0" applyProtection="0">
      <alignment horizontal="center" vertical="center"/>
      <protection locked="0"/>
    </xf>
    <xf numFmtId="166" fontId="9" fillId="8" borderId="6" applyNumberFormat="0" applyFont="0" applyAlignment="0" applyProtection="0"/>
    <xf numFmtId="166" fontId="9" fillId="8" borderId="6" applyNumberFormat="0" applyFont="0" applyAlignment="0" applyProtection="0"/>
    <xf numFmtId="43" fontId="1" fillId="0" borderId="0" applyFont="0" applyFill="0" applyBorder="0" applyAlignment="0" applyProtection="0"/>
    <xf numFmtId="10" fontId="10" fillId="7" borderId="3" applyFont="0" applyFill="0" applyBorder="0" applyAlignment="0" applyProtection="0">
      <alignment horizontal="center" vertical="center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0" fontId="10" fillId="7" borderId="3" applyFont="0" applyFill="0" applyBorder="0" applyAlignment="0" applyProtection="0">
      <alignment horizontal="center" vertical="center"/>
      <protection locked="0"/>
    </xf>
    <xf numFmtId="10" fontId="10" fillId="7" borderId="3" applyFont="0" applyFill="0" applyBorder="0" applyAlignment="0" applyProtection="0">
      <alignment horizontal="center" vertical="center"/>
      <protection locked="0"/>
    </xf>
    <xf numFmtId="10" fontId="10" fillId="7" borderId="3" applyFont="0" applyFill="0" applyBorder="0" applyAlignment="0" applyProtection="0">
      <alignment horizontal="center" vertical="center"/>
      <protection locked="0"/>
    </xf>
    <xf numFmtId="10" fontId="10" fillId="7" borderId="3" applyFont="0" applyFill="0" applyBorder="0" applyAlignment="0" applyProtection="0">
      <alignment horizontal="center" vertical="center"/>
      <protection locked="0"/>
    </xf>
    <xf numFmtId="166" fontId="9" fillId="8" borderId="10" applyNumberFormat="0" applyFont="0" applyAlignment="0" applyProtection="0"/>
    <xf numFmtId="43" fontId="1" fillId="0" borderId="0" applyFont="0" applyFill="0" applyBorder="0" applyAlignment="0" applyProtection="0"/>
    <xf numFmtId="167" fontId="4" fillId="7" borderId="4" applyFont="0" applyFill="0" applyBorder="0" applyAlignment="0" applyProtection="0">
      <alignment horizontal="right" vertical="center"/>
      <protection locked="0"/>
    </xf>
    <xf numFmtId="10" fontId="10" fillId="7" borderId="11" applyFont="0" applyFill="0" applyBorder="0" applyAlignment="0" applyProtection="0">
      <alignment horizontal="center" vertical="center"/>
      <protection locked="0"/>
    </xf>
    <xf numFmtId="166" fontId="9" fillId="8" borderId="10" applyNumberFormat="0" applyFont="0" applyAlignment="0" applyProtection="0"/>
    <xf numFmtId="167" fontId="4" fillId="7" borderId="4" applyFont="0" applyFill="0" applyBorder="0" applyAlignment="0" applyProtection="0">
      <alignment horizontal="right" vertical="center"/>
      <protection locked="0"/>
    </xf>
    <xf numFmtId="10" fontId="10" fillId="7" borderId="3" applyFont="0" applyFill="0" applyBorder="0" applyAlignment="0" applyProtection="0">
      <alignment horizontal="center" vertical="center"/>
      <protection locked="0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9">
    <xf numFmtId="0" fontId="0" fillId="0" borderId="0" xfId="0"/>
    <xf numFmtId="0" fontId="0" fillId="9" borderId="0" xfId="0" applyFill="1"/>
    <xf numFmtId="0" fontId="44" fillId="9" borderId="16" xfId="0" applyFont="1" applyFill="1" applyBorder="1" applyAlignment="1">
      <alignment horizontal="left" vertical="center"/>
    </xf>
    <xf numFmtId="0" fontId="0" fillId="9" borderId="0" xfId="0" applyFill="1" applyAlignment="1">
      <alignment vertical="center"/>
    </xf>
    <xf numFmtId="170" fontId="36" fillId="11" borderId="13" xfId="149" applyNumberFormat="1" applyFont="1" applyFill="1" applyBorder="1" applyAlignment="1" applyProtection="1">
      <alignment horizontal="center" vertical="center"/>
    </xf>
    <xf numFmtId="170" fontId="30" fillId="17" borderId="13" xfId="149" applyNumberFormat="1" applyFont="1" applyFill="1" applyBorder="1" applyAlignment="1" applyProtection="1">
      <alignment horizontal="center" vertical="center"/>
    </xf>
    <xf numFmtId="170" fontId="30" fillId="17" borderId="28" xfId="149" applyNumberFormat="1" applyFont="1" applyFill="1" applyBorder="1" applyAlignment="1" applyProtection="1">
      <alignment horizontal="center" vertical="center"/>
    </xf>
    <xf numFmtId="10" fontId="36" fillId="11" borderId="13" xfId="150" applyNumberFormat="1" applyFont="1" applyFill="1" applyBorder="1" applyAlignment="1" applyProtection="1">
      <alignment horizontal="center" vertical="center"/>
    </xf>
    <xf numFmtId="172" fontId="36" fillId="11" borderId="13" xfId="149" applyNumberFormat="1" applyFont="1" applyFill="1" applyBorder="1" applyAlignment="1" applyProtection="1">
      <alignment vertical="center"/>
    </xf>
    <xf numFmtId="173" fontId="36" fillId="11" borderId="13" xfId="149" applyNumberFormat="1" applyFont="1" applyFill="1" applyBorder="1" applyAlignment="1" applyProtection="1">
      <alignment horizontal="center" vertical="center"/>
    </xf>
    <xf numFmtId="170" fontId="27" fillId="11" borderId="13" xfId="149" applyNumberFormat="1" applyFont="1" applyFill="1" applyBorder="1" applyAlignment="1" applyProtection="1">
      <alignment horizontal="center" vertical="center"/>
    </xf>
    <xf numFmtId="170" fontId="36" fillId="11" borderId="17" xfId="149" applyNumberFormat="1" applyFont="1" applyFill="1" applyBorder="1" applyAlignment="1" applyProtection="1">
      <alignment horizontal="center" vertical="center"/>
    </xf>
    <xf numFmtId="170" fontId="30" fillId="17" borderId="17" xfId="149" applyNumberFormat="1" applyFont="1" applyFill="1" applyBorder="1" applyAlignment="1" applyProtection="1">
      <alignment horizontal="center" vertical="center"/>
    </xf>
    <xf numFmtId="170" fontId="30" fillId="17" borderId="30" xfId="149" applyNumberFormat="1" applyFont="1" applyFill="1" applyBorder="1" applyAlignment="1" applyProtection="1">
      <alignment horizontal="center" vertical="center"/>
    </xf>
    <xf numFmtId="172" fontId="36" fillId="11" borderId="17" xfId="149" applyNumberFormat="1" applyFont="1" applyFill="1" applyBorder="1" applyAlignment="1" applyProtection="1">
      <alignment vertical="center"/>
    </xf>
    <xf numFmtId="174" fontId="36" fillId="11" borderId="13" xfId="149" applyNumberFormat="1" applyFont="1" applyFill="1" applyBorder="1" applyAlignment="1" applyProtection="1">
      <alignment horizontal="center" vertical="center"/>
    </xf>
    <xf numFmtId="170" fontId="39" fillId="11" borderId="13" xfId="149" applyNumberFormat="1" applyFont="1" applyFill="1" applyBorder="1" applyAlignment="1" applyProtection="1">
      <alignment horizontal="center" vertical="center"/>
    </xf>
    <xf numFmtId="0" fontId="66" fillId="9" borderId="0" xfId="0" applyFont="1" applyFill="1" applyAlignment="1">
      <alignment horizontal="center"/>
    </xf>
    <xf numFmtId="0" fontId="66" fillId="9" borderId="0" xfId="0" applyFont="1" applyFill="1" applyAlignment="1">
      <alignment horizontal="center" vertical="center"/>
    </xf>
    <xf numFmtId="0" fontId="66" fillId="9" borderId="0" xfId="0" applyFont="1" applyFill="1"/>
    <xf numFmtId="0" fontId="68" fillId="9" borderId="0" xfId="0" applyFont="1" applyFill="1"/>
    <xf numFmtId="0" fontId="66" fillId="9" borderId="0" xfId="0" applyFont="1" applyFill="1" applyAlignment="1">
      <alignment horizontal="left"/>
    </xf>
    <xf numFmtId="0" fontId="68" fillId="9" borderId="0" xfId="0" applyFont="1" applyFill="1" applyAlignment="1">
      <alignment horizontal="center" vertical="center"/>
    </xf>
    <xf numFmtId="0" fontId="68" fillId="9" borderId="0" xfId="0" applyFont="1" applyFill="1" applyAlignment="1">
      <alignment horizontal="center"/>
    </xf>
    <xf numFmtId="0" fontId="68" fillId="9" borderId="0" xfId="0" applyFont="1" applyFill="1" applyAlignment="1">
      <alignment horizontal="left"/>
    </xf>
    <xf numFmtId="0" fontId="34" fillId="12" borderId="31" xfId="0" applyFont="1" applyFill="1" applyBorder="1" applyAlignment="1">
      <alignment horizontal="center" vertical="center"/>
    </xf>
    <xf numFmtId="0" fontId="32" fillId="12" borderId="8" xfId="0" applyFont="1" applyFill="1" applyBorder="1" applyAlignment="1">
      <alignment horizontal="center" vertical="center" wrapText="1"/>
    </xf>
    <xf numFmtId="9" fontId="30" fillId="0" borderId="8" xfId="0" applyNumberFormat="1" applyFont="1" applyBorder="1" applyAlignment="1">
      <alignment horizontal="center" vertical="center"/>
    </xf>
    <xf numFmtId="171" fontId="30" fillId="0" borderId="25" xfId="0" applyNumberFormat="1" applyFont="1" applyBorder="1" applyAlignment="1">
      <alignment horizontal="center" vertical="center"/>
    </xf>
    <xf numFmtId="0" fontId="35" fillId="9" borderId="32" xfId="0" applyFont="1" applyFill="1" applyBorder="1" applyAlignment="1">
      <alignment horizontal="center" vertical="center"/>
    </xf>
    <xf numFmtId="43" fontId="30" fillId="0" borderId="8" xfId="149" applyFont="1" applyBorder="1" applyAlignment="1">
      <alignment horizontal="center" vertical="center"/>
    </xf>
    <xf numFmtId="175" fontId="30" fillId="0" borderId="25" xfId="149" applyNumberFormat="1" applyFont="1" applyBorder="1" applyAlignment="1">
      <alignment horizontal="center" vertical="center"/>
    </xf>
    <xf numFmtId="0" fontId="30" fillId="9" borderId="32" xfId="0" applyFont="1" applyFill="1" applyBorder="1" applyAlignment="1">
      <alignment vertical="center"/>
    </xf>
    <xf numFmtId="0" fontId="67" fillId="17" borderId="33" xfId="0" applyFont="1" applyFill="1" applyBorder="1" applyAlignment="1">
      <alignment vertical="center"/>
    </xf>
    <xf numFmtId="0" fontId="67" fillId="17" borderId="34" xfId="0" applyFont="1" applyFill="1" applyBorder="1" applyAlignment="1">
      <alignment vertical="center"/>
    </xf>
    <xf numFmtId="0" fontId="66" fillId="9" borderId="13" xfId="0" applyFont="1" applyFill="1" applyBorder="1" applyAlignment="1">
      <alignment vertical="center"/>
    </xf>
    <xf numFmtId="0" fontId="66" fillId="12" borderId="13" xfId="0" applyFont="1" applyFill="1" applyBorder="1" applyAlignment="1">
      <alignment vertical="center"/>
    </xf>
    <xf numFmtId="0" fontId="66" fillId="9" borderId="26" xfId="0" applyFont="1" applyFill="1" applyBorder="1" applyAlignment="1">
      <alignment horizontal="center"/>
    </xf>
    <xf numFmtId="0" fontId="66" fillId="9" borderId="24" xfId="0" applyFont="1" applyFill="1" applyBorder="1" applyAlignment="1">
      <alignment vertical="center"/>
    </xf>
    <xf numFmtId="0" fontId="66" fillId="9" borderId="18" xfId="0" applyFont="1" applyFill="1" applyBorder="1"/>
    <xf numFmtId="0" fontId="66" fillId="9" borderId="22" xfId="0" applyFont="1" applyFill="1" applyBorder="1" applyAlignment="1">
      <alignment vertical="center"/>
    </xf>
    <xf numFmtId="170" fontId="39" fillId="11" borderId="17" xfId="149" applyNumberFormat="1" applyFont="1" applyFill="1" applyBorder="1" applyAlignment="1" applyProtection="1">
      <alignment horizontal="center" vertical="center"/>
    </xf>
    <xf numFmtId="174" fontId="36" fillId="11" borderId="17" xfId="149" applyNumberFormat="1" applyFont="1" applyFill="1" applyBorder="1" applyAlignment="1" applyProtection="1">
      <alignment horizontal="center" vertical="center"/>
    </xf>
    <xf numFmtId="170" fontId="39" fillId="11" borderId="14" xfId="149" applyNumberFormat="1" applyFont="1" applyFill="1" applyBorder="1" applyAlignment="1" applyProtection="1">
      <alignment horizontal="center" vertical="center"/>
    </xf>
    <xf numFmtId="170" fontId="35" fillId="12" borderId="13" xfId="149" applyNumberFormat="1" applyFont="1" applyFill="1" applyBorder="1" applyAlignment="1" applyProtection="1">
      <alignment horizontal="center" vertical="center"/>
    </xf>
    <xf numFmtId="170" fontId="34" fillId="19" borderId="13" xfId="149" applyNumberFormat="1" applyFont="1" applyFill="1" applyBorder="1" applyAlignment="1" applyProtection="1">
      <alignment horizontal="center" vertical="center"/>
    </xf>
    <xf numFmtId="170" fontId="32" fillId="10" borderId="17" xfId="149" applyNumberFormat="1" applyFont="1" applyFill="1" applyBorder="1" applyAlignment="1" applyProtection="1">
      <alignment horizontal="center" vertical="center"/>
    </xf>
    <xf numFmtId="170" fontId="32" fillId="10" borderId="13" xfId="149" applyNumberFormat="1" applyFont="1" applyFill="1" applyBorder="1" applyAlignment="1" applyProtection="1">
      <alignment horizontal="center" vertical="center"/>
    </xf>
    <xf numFmtId="0" fontId="32" fillId="17" borderId="13" xfId="0" applyFont="1" applyFill="1" applyBorder="1" applyAlignment="1">
      <alignment vertical="center"/>
    </xf>
    <xf numFmtId="0" fontId="45" fillId="9" borderId="16" xfId="0" applyFont="1" applyFill="1" applyBorder="1" applyAlignment="1">
      <alignment horizontal="left" vertical="center"/>
    </xf>
    <xf numFmtId="0" fontId="45" fillId="9" borderId="16" xfId="0" applyFont="1" applyFill="1" applyBorder="1"/>
    <xf numFmtId="0" fontId="45" fillId="9" borderId="0" xfId="0" applyFont="1" applyFill="1" applyAlignment="1">
      <alignment horizontal="left" vertical="center"/>
    </xf>
    <xf numFmtId="0" fontId="44" fillId="9" borderId="0" xfId="0" applyFont="1" applyFill="1" applyAlignment="1">
      <alignment horizontal="left" vertical="center"/>
    </xf>
    <xf numFmtId="0" fontId="45" fillId="9" borderId="0" xfId="0" applyFont="1" applyFill="1"/>
    <xf numFmtId="0" fontId="46" fillId="16" borderId="13" xfId="0" applyFont="1" applyFill="1" applyBorder="1" applyAlignment="1">
      <alignment vertical="center" wrapText="1"/>
    </xf>
    <xf numFmtId="0" fontId="75" fillId="13" borderId="13" xfId="0" applyFont="1" applyFill="1" applyBorder="1" applyAlignment="1">
      <alignment vertical="center" wrapText="1"/>
    </xf>
    <xf numFmtId="170" fontId="30" fillId="9" borderId="13" xfId="149" applyNumberFormat="1" applyFont="1" applyFill="1" applyBorder="1" applyAlignment="1" applyProtection="1">
      <alignment horizontal="center" vertical="center"/>
      <protection locked="0"/>
    </xf>
    <xf numFmtId="0" fontId="30" fillId="9" borderId="13" xfId="0" applyFont="1" applyFill="1" applyBorder="1" applyAlignment="1" applyProtection="1">
      <alignment vertical="center"/>
      <protection locked="0"/>
    </xf>
    <xf numFmtId="14" fontId="30" fillId="9" borderId="13" xfId="0" applyNumberFormat="1" applyFont="1" applyFill="1" applyBorder="1" applyAlignment="1" applyProtection="1">
      <alignment vertical="center"/>
      <protection locked="0"/>
    </xf>
    <xf numFmtId="0" fontId="30" fillId="9" borderId="13" xfId="0" applyFont="1" applyFill="1" applyBorder="1" applyAlignment="1" applyProtection="1">
      <alignment horizontal="center" vertical="center"/>
      <protection locked="0"/>
    </xf>
    <xf numFmtId="0" fontId="30" fillId="9" borderId="8" xfId="0" applyFont="1" applyFill="1" applyBorder="1" applyProtection="1">
      <protection locked="0"/>
    </xf>
    <xf numFmtId="0" fontId="30" fillId="9" borderId="0" xfId="0" applyFont="1" applyFill="1" applyProtection="1">
      <protection locked="0"/>
    </xf>
    <xf numFmtId="170" fontId="30" fillId="9" borderId="13" xfId="149" applyNumberFormat="1" applyFont="1" applyFill="1" applyBorder="1" applyProtection="1">
      <protection locked="0"/>
    </xf>
    <xf numFmtId="0" fontId="30" fillId="9" borderId="13" xfId="0" applyFont="1" applyFill="1" applyBorder="1" applyProtection="1">
      <protection locked="0"/>
    </xf>
    <xf numFmtId="170" fontId="32" fillId="9" borderId="13" xfId="149" applyNumberFormat="1" applyFont="1" applyFill="1" applyBorder="1" applyProtection="1">
      <protection locked="0"/>
    </xf>
    <xf numFmtId="9" fontId="39" fillId="0" borderId="8" xfId="0" applyNumberFormat="1" applyFont="1" applyBorder="1" applyAlignment="1">
      <alignment horizontal="center" vertical="center"/>
    </xf>
    <xf numFmtId="43" fontId="39" fillId="0" borderId="8" xfId="149" applyFont="1" applyBorder="1" applyAlignment="1">
      <alignment horizontal="center" vertical="center"/>
    </xf>
    <xf numFmtId="49" fontId="30" fillId="9" borderId="8" xfId="0" applyNumberFormat="1" applyFont="1" applyFill="1" applyBorder="1" applyProtection="1">
      <protection locked="0"/>
    </xf>
    <xf numFmtId="0" fontId="0" fillId="0" borderId="13" xfId="0" applyBorder="1"/>
    <xf numFmtId="0" fontId="0" fillId="9" borderId="0" xfId="0" applyFill="1" applyProtection="1">
      <protection locked="0"/>
    </xf>
    <xf numFmtId="0" fontId="26" fillId="9" borderId="12" xfId="0" applyFont="1" applyFill="1" applyBorder="1" applyAlignment="1" applyProtection="1">
      <alignment horizontal="left" vertical="center"/>
      <protection locked="0"/>
    </xf>
    <xf numFmtId="0" fontId="25" fillId="9" borderId="12" xfId="0" applyFont="1" applyFill="1" applyBorder="1" applyProtection="1">
      <protection locked="0"/>
    </xf>
    <xf numFmtId="0" fontId="27" fillId="9" borderId="12" xfId="0" applyFont="1" applyFill="1" applyBorder="1" applyAlignment="1" applyProtection="1">
      <alignment vertical="center" wrapText="1"/>
      <protection locked="0"/>
    </xf>
    <xf numFmtId="166" fontId="40" fillId="15" borderId="13" xfId="0" applyNumberFormat="1" applyFont="1" applyFill="1" applyBorder="1" applyProtection="1">
      <protection locked="0"/>
    </xf>
    <xf numFmtId="166" fontId="43" fillId="15" borderId="13" xfId="0" applyNumberFormat="1" applyFont="1" applyFill="1" applyBorder="1" applyAlignment="1" applyProtection="1">
      <alignment horizontal="center"/>
      <protection locked="0"/>
    </xf>
    <xf numFmtId="1" fontId="32" fillId="15" borderId="14" xfId="0" applyNumberFormat="1" applyFont="1" applyFill="1" applyBorder="1" applyAlignment="1" applyProtection="1">
      <alignment horizontal="center"/>
      <protection locked="0"/>
    </xf>
    <xf numFmtId="0" fontId="32" fillId="15" borderId="14" xfId="0" applyFont="1" applyFill="1" applyBorder="1" applyAlignment="1" applyProtection="1">
      <alignment horizontal="center"/>
      <protection locked="0"/>
    </xf>
    <xf numFmtId="0" fontId="32" fillId="9" borderId="0" xfId="0" applyFont="1" applyFill="1" applyProtection="1">
      <protection locked="0"/>
    </xf>
    <xf numFmtId="0" fontId="32" fillId="18" borderId="13" xfId="0" applyFont="1" applyFill="1" applyBorder="1" applyProtection="1">
      <protection locked="0"/>
    </xf>
    <xf numFmtId="166" fontId="43" fillId="18" borderId="13" xfId="0" applyNumberFormat="1" applyFont="1" applyFill="1" applyBorder="1" applyAlignment="1" applyProtection="1">
      <alignment horizontal="center"/>
      <protection locked="0"/>
    </xf>
    <xf numFmtId="170" fontId="32" fillId="18" borderId="13" xfId="149" applyNumberFormat="1" applyFont="1" applyFill="1" applyBorder="1" applyProtection="1">
      <protection locked="0"/>
    </xf>
    <xf numFmtId="166" fontId="42" fillId="0" borderId="13" xfId="0" applyNumberFormat="1" applyFont="1" applyBorder="1" applyAlignment="1" applyProtection="1">
      <alignment horizontal="center"/>
      <protection locked="0"/>
    </xf>
    <xf numFmtId="0" fontId="38" fillId="9" borderId="13" xfId="0" applyFont="1" applyFill="1" applyBorder="1" applyAlignment="1" applyProtection="1">
      <alignment horizontal="right"/>
      <protection locked="0"/>
    </xf>
    <xf numFmtId="166" fontId="42" fillId="18" borderId="13" xfId="0" applyNumberFormat="1" applyFont="1" applyFill="1" applyBorder="1" applyAlignment="1" applyProtection="1">
      <alignment horizontal="center"/>
      <protection locked="0"/>
    </xf>
    <xf numFmtId="166" fontId="60" fillId="0" borderId="13" xfId="0" applyNumberFormat="1" applyFont="1" applyBorder="1" applyAlignment="1" applyProtection="1">
      <alignment horizontal="center"/>
      <protection locked="0"/>
    </xf>
    <xf numFmtId="0" fontId="30" fillId="12" borderId="0" xfId="0" applyFont="1" applyFill="1" applyProtection="1">
      <protection locked="0"/>
    </xf>
    <xf numFmtId="0" fontId="30" fillId="19" borderId="0" xfId="0" applyFont="1" applyFill="1" applyProtection="1">
      <protection locked="0"/>
    </xf>
    <xf numFmtId="170" fontId="30" fillId="19" borderId="0" xfId="0" applyNumberFormat="1" applyFont="1" applyFill="1" applyProtection="1">
      <protection locked="0"/>
    </xf>
    <xf numFmtId="0" fontId="33" fillId="9" borderId="12" xfId="0" applyFont="1" applyFill="1" applyBorder="1" applyAlignment="1" applyProtection="1">
      <alignment vertical="center"/>
      <protection locked="0"/>
    </xf>
    <xf numFmtId="0" fontId="34" fillId="9" borderId="12" xfId="0" applyFont="1" applyFill="1" applyBorder="1" applyAlignment="1" applyProtection="1">
      <alignment vertical="center" wrapText="1"/>
      <protection locked="0"/>
    </xf>
    <xf numFmtId="0" fontId="35" fillId="9" borderId="0" xfId="0" applyFont="1" applyFill="1" applyProtection="1">
      <protection locked="0"/>
    </xf>
    <xf numFmtId="0" fontId="30" fillId="9" borderId="0" xfId="0" applyFont="1" applyFill="1" applyAlignment="1" applyProtection="1">
      <alignment vertical="center"/>
      <protection locked="0"/>
    </xf>
    <xf numFmtId="0" fontId="40" fillId="15" borderId="13" xfId="0" applyFont="1" applyFill="1" applyBorder="1" applyAlignment="1" applyProtection="1">
      <alignment horizontal="center"/>
      <protection locked="0"/>
    </xf>
    <xf numFmtId="0" fontId="40" fillId="15" borderId="13" xfId="0" applyFont="1" applyFill="1" applyBorder="1" applyAlignment="1" applyProtection="1">
      <alignment horizontal="center" vertical="center"/>
      <protection locked="0"/>
    </xf>
    <xf numFmtId="166" fontId="41" fillId="0" borderId="13" xfId="0" applyNumberFormat="1" applyFont="1" applyBorder="1" applyAlignment="1" applyProtection="1">
      <alignment horizontal="left"/>
      <protection locked="0"/>
    </xf>
    <xf numFmtId="166" fontId="42" fillId="0" borderId="13" xfId="0" applyNumberFormat="1" applyFont="1" applyBorder="1" applyAlignment="1" applyProtection="1">
      <alignment horizontal="center" vertical="center"/>
      <protection locked="0"/>
    </xf>
    <xf numFmtId="166" fontId="41" fillId="0" borderId="13" xfId="0" applyNumberFormat="1" applyFont="1" applyBorder="1" applyProtection="1">
      <protection locked="0"/>
    </xf>
    <xf numFmtId="166" fontId="41" fillId="0" borderId="13" xfId="0" applyNumberFormat="1" applyFont="1" applyBorder="1" applyAlignment="1" applyProtection="1">
      <alignment horizontal="left" vertical="center" wrapText="1"/>
      <protection locked="0"/>
    </xf>
    <xf numFmtId="166" fontId="43" fillId="15" borderId="13" xfId="0" applyNumberFormat="1" applyFont="1" applyFill="1" applyBorder="1" applyAlignment="1" applyProtection="1">
      <alignment horizontal="center" vertical="center"/>
      <protection locked="0"/>
    </xf>
    <xf numFmtId="170" fontId="32" fillId="15" borderId="13" xfId="149" applyNumberFormat="1" applyFont="1" applyFill="1" applyBorder="1" applyProtection="1">
      <protection locked="0"/>
    </xf>
    <xf numFmtId="166" fontId="40" fillId="18" borderId="13" xfId="0" applyNumberFormat="1" applyFont="1" applyFill="1" applyBorder="1" applyProtection="1">
      <protection locked="0"/>
    </xf>
    <xf numFmtId="166" fontId="43" fillId="18" borderId="13" xfId="0" applyNumberFormat="1" applyFont="1" applyFill="1" applyBorder="1" applyAlignment="1" applyProtection="1">
      <alignment horizontal="center" vertical="center"/>
      <protection locked="0"/>
    </xf>
    <xf numFmtId="166" fontId="72" fillId="0" borderId="13" xfId="0" applyNumberFormat="1" applyFont="1" applyBorder="1" applyAlignment="1" applyProtection="1">
      <alignment horizontal="left" wrapText="1"/>
      <protection locked="0"/>
    </xf>
    <xf numFmtId="170" fontId="30" fillId="15" borderId="13" xfId="149" applyNumberFormat="1" applyFont="1" applyFill="1" applyBorder="1" applyProtection="1">
      <protection locked="0"/>
    </xf>
    <xf numFmtId="170" fontId="30" fillId="18" borderId="13" xfId="149" applyNumberFormat="1" applyFont="1" applyFill="1" applyBorder="1" applyProtection="1">
      <protection locked="0"/>
    </xf>
    <xf numFmtId="0" fontId="30" fillId="9" borderId="24" xfId="0" applyFont="1" applyFill="1" applyBorder="1" applyAlignment="1" applyProtection="1">
      <alignment vertical="center"/>
      <protection locked="0"/>
    </xf>
    <xf numFmtId="0" fontId="30" fillId="9" borderId="24" xfId="0" applyFont="1" applyFill="1" applyBorder="1" applyProtection="1">
      <protection locked="0"/>
    </xf>
    <xf numFmtId="166" fontId="40" fillId="9" borderId="0" xfId="0" applyNumberFormat="1" applyFont="1" applyFill="1" applyProtection="1">
      <protection locked="0"/>
    </xf>
    <xf numFmtId="166" fontId="43" fillId="9" borderId="0" xfId="0" applyNumberFormat="1" applyFont="1" applyFill="1" applyAlignment="1" applyProtection="1">
      <alignment horizontal="center" vertical="center"/>
      <protection locked="0"/>
    </xf>
    <xf numFmtId="170" fontId="30" fillId="9" borderId="0" xfId="149" applyNumberFormat="1" applyFont="1" applyFill="1" applyProtection="1">
      <protection locked="0"/>
    </xf>
    <xf numFmtId="0" fontId="47" fillId="9" borderId="0" xfId="0" applyFont="1" applyFill="1" applyProtection="1">
      <protection locked="0"/>
    </xf>
    <xf numFmtId="0" fontId="30" fillId="9" borderId="31" xfId="0" applyFont="1" applyFill="1" applyBorder="1" applyProtection="1">
      <protection locked="0"/>
    </xf>
    <xf numFmtId="43" fontId="35" fillId="0" borderId="8" xfId="149" applyFont="1" applyBorder="1" applyAlignment="1">
      <alignment horizontal="center" vertical="center"/>
    </xf>
    <xf numFmtId="0" fontId="30" fillId="17" borderId="8" xfId="0" applyFont="1" applyFill="1" applyBorder="1" applyProtection="1">
      <protection locked="0"/>
    </xf>
    <xf numFmtId="0" fontId="30" fillId="17" borderId="31" xfId="0" applyFont="1" applyFill="1" applyBorder="1" applyProtection="1">
      <protection locked="0"/>
    </xf>
    <xf numFmtId="0" fontId="46" fillId="17" borderId="13" xfId="0" applyFont="1" applyFill="1" applyBorder="1" applyAlignment="1">
      <alignment vertical="center" wrapText="1"/>
    </xf>
    <xf numFmtId="0" fontId="46" fillId="10" borderId="13" xfId="0" applyFont="1" applyFill="1" applyBorder="1" applyAlignment="1">
      <alignment vertical="center" wrapText="1"/>
    </xf>
    <xf numFmtId="0" fontId="46" fillId="18" borderId="13" xfId="0" applyFont="1" applyFill="1" applyBorder="1" applyAlignment="1">
      <alignment vertical="center" wrapText="1"/>
    </xf>
    <xf numFmtId="0" fontId="46" fillId="12" borderId="13" xfId="0" applyFont="1" applyFill="1" applyBorder="1" applyAlignment="1">
      <alignment vertical="center" wrapText="1"/>
    </xf>
    <xf numFmtId="1" fontId="30" fillId="9" borderId="13" xfId="149" applyNumberFormat="1" applyFont="1" applyFill="1" applyBorder="1" applyAlignment="1" applyProtection="1">
      <alignment horizontal="center" vertical="center"/>
      <protection locked="0"/>
    </xf>
    <xf numFmtId="170" fontId="30" fillId="19" borderId="27" xfId="149" applyNumberFormat="1" applyFont="1" applyFill="1" applyBorder="1" applyAlignment="1" applyProtection="1">
      <alignment horizontal="center" vertical="center"/>
    </xf>
    <xf numFmtId="171" fontId="30" fillId="9" borderId="17" xfId="150" applyNumberFormat="1" applyFont="1" applyFill="1" applyBorder="1" applyAlignment="1" applyProtection="1">
      <alignment horizontal="center" vertical="center"/>
      <protection locked="0"/>
    </xf>
    <xf numFmtId="170" fontId="30" fillId="19" borderId="29" xfId="149" applyNumberFormat="1" applyFont="1" applyFill="1" applyBorder="1" applyAlignment="1" applyProtection="1">
      <alignment horizontal="center" vertical="center"/>
    </xf>
    <xf numFmtId="10" fontId="36" fillId="11" borderId="17" xfId="150" applyNumberFormat="1" applyFont="1" applyFill="1" applyBorder="1" applyAlignment="1" applyProtection="1">
      <alignment horizontal="center" vertical="center"/>
    </xf>
    <xf numFmtId="173" fontId="36" fillId="11" borderId="17" xfId="149" applyNumberFormat="1" applyFont="1" applyFill="1" applyBorder="1" applyAlignment="1" applyProtection="1">
      <alignment horizontal="center" vertical="center"/>
    </xf>
    <xf numFmtId="170" fontId="39" fillId="11" borderId="21" xfId="149" applyNumberFormat="1" applyFont="1" applyFill="1" applyBorder="1" applyAlignment="1" applyProtection="1">
      <alignment horizontal="center" vertical="center"/>
    </xf>
    <xf numFmtId="170" fontId="35" fillId="12" borderId="17" xfId="149" applyNumberFormat="1" applyFont="1" applyFill="1" applyBorder="1" applyAlignment="1" applyProtection="1">
      <alignment horizontal="center" vertical="center"/>
    </xf>
    <xf numFmtId="170" fontId="30" fillId="9" borderId="17" xfId="149" applyNumberFormat="1" applyFont="1" applyFill="1" applyBorder="1" applyAlignment="1" applyProtection="1">
      <alignment horizontal="center" vertical="center"/>
      <protection locked="0"/>
    </xf>
    <xf numFmtId="170" fontId="34" fillId="19" borderId="17" xfId="149" applyNumberFormat="1" applyFont="1" applyFill="1" applyBorder="1" applyAlignment="1" applyProtection="1">
      <alignment horizontal="center" vertical="center"/>
    </xf>
    <xf numFmtId="170" fontId="27" fillId="11" borderId="17" xfId="149" applyNumberFormat="1" applyFont="1" applyFill="1" applyBorder="1" applyAlignment="1" applyProtection="1">
      <alignment horizontal="center" vertical="center"/>
    </xf>
    <xf numFmtId="0" fontId="30" fillId="9" borderId="15" xfId="0" applyFont="1" applyFill="1" applyBorder="1"/>
    <xf numFmtId="0" fontId="44" fillId="9" borderId="15" xfId="0" applyFont="1" applyFill="1" applyBorder="1" applyAlignment="1">
      <alignment vertical="center"/>
    </xf>
    <xf numFmtId="0" fontId="44" fillId="9" borderId="15" xfId="0" applyFont="1" applyFill="1" applyBorder="1"/>
    <xf numFmtId="0" fontId="30" fillId="9" borderId="0" xfId="0" applyFont="1" applyFill="1"/>
    <xf numFmtId="0" fontId="30" fillId="9" borderId="0" xfId="0" applyFont="1" applyFill="1" applyAlignment="1">
      <alignment vertical="center"/>
    </xf>
    <xf numFmtId="0" fontId="30" fillId="9" borderId="0" xfId="0" applyFont="1" applyFill="1" applyAlignment="1">
      <alignment vertical="center" wrapText="1"/>
    </xf>
    <xf numFmtId="0" fontId="32" fillId="16" borderId="13" xfId="0" applyFont="1" applyFill="1" applyBorder="1" applyAlignment="1">
      <alignment vertical="center" wrapText="1"/>
    </xf>
    <xf numFmtId="0" fontId="32" fillId="16" borderId="13" xfId="0" applyFont="1" applyFill="1" applyBorder="1" applyAlignment="1">
      <alignment horizontal="center" vertical="center" wrapText="1"/>
    </xf>
    <xf numFmtId="0" fontId="63" fillId="9" borderId="0" xfId="0" applyFont="1" applyFill="1"/>
    <xf numFmtId="0" fontId="35" fillId="16" borderId="8" xfId="0" applyFont="1" applyFill="1" applyBorder="1" applyAlignment="1">
      <alignment vertical="center" wrapText="1"/>
    </xf>
    <xf numFmtId="0" fontId="28" fillId="9" borderId="0" xfId="0" applyFont="1" applyFill="1" applyProtection="1">
      <protection locked="0"/>
    </xf>
    <xf numFmtId="0" fontId="28" fillId="9" borderId="0" xfId="0" applyFont="1" applyFill="1" applyAlignment="1" applyProtection="1">
      <alignment vertical="center" wrapText="1"/>
      <protection locked="0"/>
    </xf>
    <xf numFmtId="0" fontId="30" fillId="9" borderId="0" xfId="0" applyFont="1" applyFill="1" applyAlignment="1" applyProtection="1">
      <alignment wrapText="1"/>
      <protection locked="0"/>
    </xf>
    <xf numFmtId="0" fontId="30" fillId="0" borderId="0" xfId="0" applyFont="1" applyProtection="1">
      <protection locked="0"/>
    </xf>
    <xf numFmtId="43" fontId="30" fillId="9" borderId="17" xfId="149" applyFont="1" applyFill="1" applyBorder="1" applyAlignment="1" applyProtection="1">
      <alignment horizontal="center" vertical="center"/>
      <protection locked="0"/>
    </xf>
    <xf numFmtId="170" fontId="30" fillId="9" borderId="29" xfId="149" applyNumberFormat="1" applyFont="1" applyFill="1" applyBorder="1" applyAlignment="1" applyProtection="1">
      <alignment horizontal="center" vertical="center"/>
      <protection locked="0"/>
    </xf>
    <xf numFmtId="173" fontId="30" fillId="9" borderId="17" xfId="149" applyNumberFormat="1" applyFont="1" applyFill="1" applyBorder="1" applyAlignment="1" applyProtection="1">
      <alignment horizontal="center" vertical="center"/>
      <protection locked="0"/>
    </xf>
    <xf numFmtId="173" fontId="30" fillId="9" borderId="13" xfId="149" applyNumberFormat="1" applyFont="1" applyFill="1" applyBorder="1" applyAlignment="1" applyProtection="1">
      <alignment horizontal="center" vertical="center"/>
      <protection locked="0"/>
    </xf>
    <xf numFmtId="0" fontId="27" fillId="9" borderId="0" xfId="0" applyFont="1" applyFill="1" applyProtection="1">
      <protection locked="0"/>
    </xf>
    <xf numFmtId="0" fontId="28" fillId="9" borderId="0" xfId="0" applyFont="1" applyFill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25" fillId="9" borderId="12" xfId="0" applyFont="1" applyFill="1" applyBorder="1"/>
    <xf numFmtId="0" fontId="27" fillId="9" borderId="12" xfId="0" applyFont="1" applyFill="1" applyBorder="1" applyAlignment="1">
      <alignment vertical="center" wrapText="1"/>
    </xf>
    <xf numFmtId="0" fontId="61" fillId="9" borderId="12" xfId="0" applyFont="1" applyFill="1" applyBorder="1" applyAlignment="1">
      <alignment vertical="center"/>
    </xf>
    <xf numFmtId="0" fontId="28" fillId="9" borderId="0" xfId="0" applyFont="1" applyFill="1"/>
    <xf numFmtId="0" fontId="29" fillId="9" borderId="0" xfId="0" applyFont="1" applyFill="1" applyAlignment="1">
      <alignment horizontal="center"/>
    </xf>
    <xf numFmtId="0" fontId="62" fillId="9" borderId="0" xfId="0" applyFont="1" applyFill="1" applyAlignment="1">
      <alignment horizontal="center" vertical="center" wrapText="1"/>
    </xf>
    <xf numFmtId="0" fontId="28" fillId="9" borderId="0" xfId="0" applyFont="1" applyFill="1" applyAlignment="1">
      <alignment vertical="center" wrapText="1"/>
    </xf>
    <xf numFmtId="0" fontId="31" fillId="9" borderId="0" xfId="0" applyFont="1" applyFill="1" applyAlignment="1">
      <alignment horizontal="center" vertical="center" wrapText="1"/>
    </xf>
    <xf numFmtId="1" fontId="31" fillId="10" borderId="17" xfId="0" applyNumberFormat="1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0" fontId="34" fillId="17" borderId="23" xfId="0" applyFont="1" applyFill="1" applyBorder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0" fontId="34" fillId="12" borderId="17" xfId="0" applyFont="1" applyFill="1" applyBorder="1" applyAlignment="1">
      <alignment horizontal="center" vertical="center" wrapText="1"/>
    </xf>
    <xf numFmtId="0" fontId="34" fillId="12" borderId="13" xfId="0" applyFont="1" applyFill="1" applyBorder="1" applyAlignment="1">
      <alignment horizontal="center" vertical="center" wrapText="1"/>
    </xf>
    <xf numFmtId="0" fontId="35" fillId="9" borderId="23" xfId="0" applyFont="1" applyFill="1" applyBorder="1" applyAlignment="1">
      <alignment vertical="center"/>
    </xf>
    <xf numFmtId="0" fontId="51" fillId="9" borderId="0" xfId="0" applyFont="1" applyFill="1" applyAlignment="1">
      <alignment vertical="center"/>
    </xf>
    <xf numFmtId="0" fontId="35" fillId="9" borderId="0" xfId="0" applyFont="1" applyFill="1" applyAlignment="1">
      <alignment vertical="center"/>
    </xf>
    <xf numFmtId="0" fontId="30" fillId="0" borderId="0" xfId="0" applyFont="1"/>
    <xf numFmtId="0" fontId="35" fillId="0" borderId="23" xfId="0" applyFont="1" applyBorder="1" applyAlignment="1">
      <alignment vertical="center"/>
    </xf>
    <xf numFmtId="0" fontId="33" fillId="9" borderId="0" xfId="0" applyFont="1" applyFill="1"/>
    <xf numFmtId="0" fontId="35" fillId="9" borderId="19" xfId="0" applyFont="1" applyFill="1" applyBorder="1" applyAlignment="1">
      <alignment vertical="center"/>
    </xf>
    <xf numFmtId="0" fontId="70" fillId="9" borderId="19" xfId="0" applyFont="1" applyFill="1" applyBorder="1" applyAlignment="1">
      <alignment horizontal="right" vertical="center"/>
    </xf>
    <xf numFmtId="0" fontId="36" fillId="11" borderId="23" xfId="0" applyFont="1" applyFill="1" applyBorder="1" applyAlignment="1">
      <alignment vertical="center"/>
    </xf>
    <xf numFmtId="0" fontId="36" fillId="9" borderId="0" xfId="0" applyFont="1" applyFill="1" applyAlignment="1">
      <alignment vertical="center"/>
    </xf>
    <xf numFmtId="0" fontId="30" fillId="9" borderId="23" xfId="0" applyFont="1" applyFill="1" applyBorder="1" applyAlignment="1">
      <alignment vertical="center"/>
    </xf>
    <xf numFmtId="0" fontId="30" fillId="9" borderId="36" xfId="0" applyFont="1" applyFill="1" applyBorder="1" applyAlignment="1">
      <alignment vertical="center"/>
    </xf>
    <xf numFmtId="0" fontId="30" fillId="9" borderId="37" xfId="0" applyFont="1" applyFill="1" applyBorder="1" applyAlignment="1">
      <alignment vertical="center"/>
    </xf>
    <xf numFmtId="0" fontId="30" fillId="9" borderId="38" xfId="0" applyFont="1" applyFill="1" applyBorder="1" applyAlignment="1">
      <alignment vertical="center"/>
    </xf>
    <xf numFmtId="0" fontId="30" fillId="9" borderId="39" xfId="0" applyFont="1" applyFill="1" applyBorder="1" applyAlignment="1">
      <alignment vertical="center"/>
    </xf>
    <xf numFmtId="0" fontId="35" fillId="9" borderId="37" xfId="0" quotePrefix="1" applyFont="1" applyFill="1" applyBorder="1" applyAlignment="1">
      <alignment vertical="center"/>
    </xf>
    <xf numFmtId="0" fontId="30" fillId="9" borderId="0" xfId="0" quotePrefix="1" applyFont="1" applyFill="1" applyAlignment="1">
      <alignment vertical="center"/>
    </xf>
    <xf numFmtId="0" fontId="35" fillId="9" borderId="37" xfId="0" applyFont="1" applyFill="1" applyBorder="1" applyAlignment="1">
      <alignment vertical="center"/>
    </xf>
    <xf numFmtId="0" fontId="35" fillId="9" borderId="20" xfId="0" applyFont="1" applyFill="1" applyBorder="1" applyAlignment="1">
      <alignment vertical="center"/>
    </xf>
    <xf numFmtId="0" fontId="36" fillId="11" borderId="19" xfId="0" applyFont="1" applyFill="1" applyBorder="1" applyAlignment="1">
      <alignment vertical="center"/>
    </xf>
    <xf numFmtId="0" fontId="37" fillId="11" borderId="23" xfId="0" applyFont="1" applyFill="1" applyBorder="1" applyAlignment="1">
      <alignment vertical="center"/>
    </xf>
    <xf numFmtId="0" fontId="37" fillId="9" borderId="0" xfId="0" applyFont="1" applyFill="1" applyAlignment="1">
      <alignment vertical="center"/>
    </xf>
    <xf numFmtId="0" fontId="38" fillId="9" borderId="23" xfId="0" applyFont="1" applyFill="1" applyBorder="1" applyAlignment="1">
      <alignment vertical="center"/>
    </xf>
    <xf numFmtId="0" fontId="38" fillId="9" borderId="0" xfId="0" applyFont="1" applyFill="1" applyAlignment="1">
      <alignment vertical="center"/>
    </xf>
    <xf numFmtId="0" fontId="38" fillId="12" borderId="20" xfId="0" applyFont="1" applyFill="1" applyBorder="1" applyAlignment="1">
      <alignment horizontal="right" vertical="center"/>
    </xf>
    <xf numFmtId="0" fontId="38" fillId="9" borderId="0" xfId="0" applyFont="1" applyFill="1" applyAlignment="1">
      <alignment horizontal="right" vertical="center"/>
    </xf>
    <xf numFmtId="0" fontId="38" fillId="12" borderId="23" xfId="0" applyFont="1" applyFill="1" applyBorder="1" applyAlignment="1">
      <alignment horizontal="right" vertical="center"/>
    </xf>
    <xf numFmtId="0" fontId="32" fillId="19" borderId="23" xfId="0" applyFont="1" applyFill="1" applyBorder="1" applyAlignment="1">
      <alignment horizontal="right" vertical="center"/>
    </xf>
    <xf numFmtId="0" fontId="32" fillId="9" borderId="0" xfId="0" applyFont="1" applyFill="1" applyAlignment="1">
      <alignment horizontal="right" vertical="center"/>
    </xf>
    <xf numFmtId="0" fontId="39" fillId="11" borderId="23" xfId="0" applyFont="1" applyFill="1" applyBorder="1" applyAlignment="1">
      <alignment vertical="center"/>
    </xf>
    <xf numFmtId="0" fontId="39" fillId="9" borderId="0" xfId="0" applyFont="1" applyFill="1" applyAlignment="1">
      <alignment vertical="center"/>
    </xf>
    <xf numFmtId="0" fontId="30" fillId="12" borderId="23" xfId="0" applyFont="1" applyFill="1" applyBorder="1" applyAlignment="1">
      <alignment vertical="center"/>
    </xf>
    <xf numFmtId="0" fontId="36" fillId="11" borderId="20" xfId="0" applyFont="1" applyFill="1" applyBorder="1" applyAlignment="1">
      <alignment vertical="center"/>
    </xf>
    <xf numFmtId="0" fontId="34" fillId="19" borderId="20" xfId="0" applyFont="1" applyFill="1" applyBorder="1" applyAlignment="1">
      <alignment vertical="center"/>
    </xf>
    <xf numFmtId="0" fontId="39" fillId="13" borderId="23" xfId="0" applyFont="1" applyFill="1" applyBorder="1" applyAlignment="1">
      <alignment vertical="center"/>
    </xf>
    <xf numFmtId="0" fontId="27" fillId="9" borderId="0" xfId="0" applyFont="1" applyFill="1"/>
    <xf numFmtId="0" fontId="27" fillId="11" borderId="23" xfId="0" applyFont="1" applyFill="1" applyBorder="1" applyAlignment="1">
      <alignment vertical="center"/>
    </xf>
    <xf numFmtId="0" fontId="27" fillId="9" borderId="0" xfId="0" applyFont="1" applyFill="1" applyAlignment="1">
      <alignment vertical="center"/>
    </xf>
    <xf numFmtId="0" fontId="32" fillId="14" borderId="23" xfId="0" applyFont="1" applyFill="1" applyBorder="1" applyAlignment="1">
      <alignment vertical="center"/>
    </xf>
    <xf numFmtId="0" fontId="32" fillId="9" borderId="0" xfId="0" applyFont="1" applyFill="1" applyAlignment="1">
      <alignment vertical="center"/>
    </xf>
    <xf numFmtId="0" fontId="28" fillId="0" borderId="0" xfId="0" applyFont="1"/>
    <xf numFmtId="170" fontId="79" fillId="19" borderId="27" xfId="149" applyNumberFormat="1" applyFont="1" applyFill="1" applyBorder="1" applyAlignment="1" applyProtection="1">
      <alignment horizontal="center" vertical="center"/>
    </xf>
    <xf numFmtId="10" fontId="32" fillId="19" borderId="17" xfId="0" applyNumberFormat="1" applyFont="1" applyFill="1" applyBorder="1" applyAlignment="1">
      <alignment horizontal="center" vertical="center"/>
    </xf>
    <xf numFmtId="10" fontId="32" fillId="19" borderId="13" xfId="0" applyNumberFormat="1" applyFont="1" applyFill="1" applyBorder="1" applyAlignment="1">
      <alignment horizontal="center" vertical="center"/>
    </xf>
    <xf numFmtId="0" fontId="26" fillId="9" borderId="12" xfId="0" applyFont="1" applyFill="1" applyBorder="1" applyAlignment="1">
      <alignment horizontal="left" vertical="center"/>
    </xf>
    <xf numFmtId="1" fontId="31" fillId="10" borderId="35" xfId="0" applyNumberFormat="1" applyFont="1" applyFill="1" applyBorder="1" applyAlignment="1">
      <alignment horizontal="center" vertical="center" wrapText="1"/>
    </xf>
    <xf numFmtId="0" fontId="73" fillId="12" borderId="13" xfId="0" applyFont="1" applyFill="1" applyBorder="1" applyAlignment="1">
      <alignment horizontal="right" vertical="center"/>
    </xf>
    <xf numFmtId="0" fontId="74" fillId="12" borderId="13" xfId="0" applyFont="1" applyFill="1" applyBorder="1" applyAlignment="1">
      <alignment horizontal="right" vertical="center"/>
    </xf>
    <xf numFmtId="0" fontId="28" fillId="9" borderId="0" xfId="0" applyFont="1" applyFill="1" applyAlignment="1">
      <alignment vertical="center"/>
    </xf>
    <xf numFmtId="0" fontId="82" fillId="9" borderId="12" xfId="0" applyFont="1" applyFill="1" applyBorder="1"/>
    <xf numFmtId="0" fontId="81" fillId="9" borderId="12" xfId="0" applyFont="1" applyFill="1" applyBorder="1" applyAlignment="1">
      <alignment vertical="center" wrapText="1"/>
    </xf>
    <xf numFmtId="0" fontId="82" fillId="9" borderId="0" xfId="0" applyFont="1" applyFill="1" applyProtection="1">
      <protection locked="0"/>
    </xf>
    <xf numFmtId="0" fontId="63" fillId="9" borderId="0" xfId="0" applyFont="1" applyFill="1" applyProtection="1">
      <protection locked="0"/>
    </xf>
    <xf numFmtId="0" fontId="63" fillId="9" borderId="0" xfId="0" applyFont="1" applyFill="1" applyAlignment="1">
      <alignment vertical="center"/>
    </xf>
    <xf numFmtId="0" fontId="82" fillId="9" borderId="0" xfId="0" applyFont="1" applyFill="1"/>
    <xf numFmtId="0" fontId="81" fillId="9" borderId="0" xfId="0" applyFont="1" applyFill="1" applyAlignment="1">
      <alignment vertical="center" wrapText="1"/>
    </xf>
    <xf numFmtId="0" fontId="81" fillId="9" borderId="0" xfId="0" applyFont="1" applyFill="1" applyAlignment="1">
      <alignment horizontal="left" vertical="center"/>
    </xf>
    <xf numFmtId="1" fontId="84" fillId="10" borderId="40" xfId="0" applyNumberFormat="1" applyFont="1" applyFill="1" applyBorder="1" applyAlignment="1">
      <alignment horizontal="center" vertical="center" wrapText="1"/>
    </xf>
    <xf numFmtId="0" fontId="85" fillId="12" borderId="13" xfId="0" applyFont="1" applyFill="1" applyBorder="1" applyAlignment="1">
      <alignment horizontal="right" vertical="center"/>
    </xf>
    <xf numFmtId="1" fontId="84" fillId="10" borderId="35" xfId="0" applyNumberFormat="1" applyFont="1" applyFill="1" applyBorder="1" applyAlignment="1">
      <alignment horizontal="center" vertical="center" wrapText="1"/>
    </xf>
    <xf numFmtId="0" fontId="86" fillId="12" borderId="13" xfId="0" applyFont="1" applyFill="1" applyBorder="1" applyAlignment="1">
      <alignment horizontal="right" vertical="center"/>
    </xf>
    <xf numFmtId="49" fontId="63" fillId="17" borderId="13" xfId="0" applyNumberFormat="1" applyFont="1" applyFill="1" applyBorder="1" applyAlignment="1">
      <alignment horizontal="center"/>
    </xf>
    <xf numFmtId="0" fontId="63" fillId="17" borderId="13" xfId="0" applyFont="1" applyFill="1" applyBorder="1" applyAlignment="1">
      <alignment horizontal="center"/>
    </xf>
    <xf numFmtId="0" fontId="84" fillId="19" borderId="13" xfId="0" applyFont="1" applyFill="1" applyBorder="1" applyAlignment="1">
      <alignment horizontal="center" vertical="center" wrapText="1"/>
    </xf>
    <xf numFmtId="0" fontId="88" fillId="19" borderId="13" xfId="0" applyFont="1" applyFill="1" applyBorder="1" applyAlignment="1">
      <alignment horizontal="right" vertical="center"/>
    </xf>
    <xf numFmtId="1" fontId="84" fillId="10" borderId="13" xfId="0" applyNumberFormat="1" applyFont="1" applyFill="1" applyBorder="1" applyAlignment="1">
      <alignment horizontal="center" vertical="center" wrapText="1"/>
    </xf>
    <xf numFmtId="9" fontId="63" fillId="17" borderId="13" xfId="150" applyFont="1" applyFill="1" applyBorder="1" applyAlignment="1">
      <alignment horizontal="center" vertical="center"/>
    </xf>
    <xf numFmtId="170" fontId="63" fillId="17" borderId="13" xfId="149" applyNumberFormat="1" applyFont="1" applyFill="1" applyBorder="1" applyAlignment="1">
      <alignment vertical="center"/>
    </xf>
    <xf numFmtId="170" fontId="63" fillId="9" borderId="13" xfId="149" applyNumberFormat="1" applyFont="1" applyFill="1" applyBorder="1" applyAlignment="1">
      <alignment vertical="center"/>
    </xf>
    <xf numFmtId="0" fontId="74" fillId="17" borderId="13" xfId="0" applyFont="1" applyFill="1" applyBorder="1" applyAlignment="1">
      <alignment horizontal="right" vertical="center"/>
    </xf>
    <xf numFmtId="0" fontId="73" fillId="17" borderId="13" xfId="0" applyFont="1" applyFill="1" applyBorder="1" applyAlignment="1">
      <alignment horizontal="right" vertical="center"/>
    </xf>
    <xf numFmtId="170" fontId="63" fillId="9" borderId="13" xfId="149" applyNumberFormat="1" applyFont="1" applyFill="1" applyBorder="1" applyProtection="1">
      <protection locked="0"/>
    </xf>
    <xf numFmtId="170" fontId="63" fillId="9" borderId="0" xfId="149" applyNumberFormat="1" applyFont="1" applyFill="1" applyProtection="1">
      <protection locked="0"/>
    </xf>
    <xf numFmtId="170" fontId="92" fillId="20" borderId="13" xfId="149" applyNumberFormat="1" applyFont="1" applyFill="1" applyBorder="1" applyProtection="1"/>
    <xf numFmtId="170" fontId="63" fillId="9" borderId="0" xfId="149" applyNumberFormat="1" applyFont="1" applyFill="1"/>
    <xf numFmtId="10" fontId="63" fillId="9" borderId="13" xfId="150" applyNumberFormat="1" applyFont="1" applyFill="1" applyBorder="1" applyProtection="1">
      <protection locked="0"/>
    </xf>
    <xf numFmtId="10" fontId="63" fillId="9" borderId="0" xfId="150" applyNumberFormat="1" applyFont="1" applyFill="1" applyProtection="1">
      <protection locked="0"/>
    </xf>
    <xf numFmtId="10" fontId="63" fillId="9" borderId="0" xfId="150" applyNumberFormat="1" applyFont="1" applyFill="1"/>
    <xf numFmtId="170" fontId="92" fillId="20" borderId="13" xfId="149" applyNumberFormat="1" applyFont="1" applyFill="1" applyBorder="1" applyAlignment="1" applyProtection="1">
      <alignment vertical="center"/>
    </xf>
    <xf numFmtId="170" fontId="63" fillId="9" borderId="0" xfId="149" applyNumberFormat="1" applyFont="1" applyFill="1" applyAlignment="1">
      <alignment vertical="center"/>
    </xf>
    <xf numFmtId="10" fontId="93" fillId="20" borderId="13" xfId="150" applyNumberFormat="1" applyFont="1" applyFill="1" applyBorder="1" applyProtection="1"/>
    <xf numFmtId="10" fontId="93" fillId="21" borderId="13" xfId="150" applyNumberFormat="1" applyFont="1" applyFill="1" applyBorder="1" applyAlignment="1" applyProtection="1">
      <alignment vertical="center"/>
    </xf>
    <xf numFmtId="10" fontId="93" fillId="20" borderId="13" xfId="150" applyNumberFormat="1" applyFont="1" applyFill="1" applyBorder="1" applyAlignment="1" applyProtection="1">
      <alignment vertical="center"/>
    </xf>
    <xf numFmtId="10" fontId="92" fillId="20" borderId="13" xfId="150" applyNumberFormat="1" applyFont="1" applyFill="1" applyBorder="1" applyAlignment="1" applyProtection="1">
      <alignment vertical="center"/>
    </xf>
    <xf numFmtId="0" fontId="63" fillId="9" borderId="0" xfId="0" applyFont="1" applyFill="1" applyAlignment="1" applyProtection="1">
      <alignment vertical="center"/>
      <protection locked="0"/>
    </xf>
    <xf numFmtId="0" fontId="32" fillId="16" borderId="8" xfId="0" applyFont="1" applyFill="1" applyBorder="1" applyAlignment="1">
      <alignment vertical="center"/>
    </xf>
    <xf numFmtId="0" fontId="32" fillId="17" borderId="8" xfId="0" applyFont="1" applyFill="1" applyBorder="1" applyAlignment="1">
      <alignment horizontal="center" vertical="center"/>
    </xf>
    <xf numFmtId="0" fontId="28" fillId="9" borderId="8" xfId="0" applyFont="1" applyFill="1" applyBorder="1"/>
    <xf numFmtId="0" fontId="28" fillId="12" borderId="8" xfId="0" applyFont="1" applyFill="1" applyBorder="1"/>
    <xf numFmtId="0" fontId="34" fillId="19" borderId="8" xfId="0" applyFont="1" applyFill="1" applyBorder="1" applyAlignment="1">
      <alignment vertical="center"/>
    </xf>
    <xf numFmtId="170" fontId="28" fillId="9" borderId="8" xfId="149" applyNumberFormat="1" applyFont="1" applyFill="1" applyBorder="1" applyProtection="1">
      <protection locked="0"/>
    </xf>
    <xf numFmtId="170" fontId="28" fillId="9" borderId="8" xfId="149" applyNumberFormat="1" applyFont="1" applyFill="1" applyBorder="1" applyAlignment="1" applyProtection="1">
      <alignment horizontal="center"/>
      <protection locked="0"/>
    </xf>
    <xf numFmtId="170" fontId="28" fillId="9" borderId="0" xfId="149" applyNumberFormat="1" applyFont="1" applyFill="1" applyProtection="1">
      <protection locked="0"/>
    </xf>
    <xf numFmtId="170" fontId="80" fillId="12" borderId="8" xfId="149" applyNumberFormat="1" applyFont="1" applyFill="1" applyBorder="1" applyProtection="1"/>
    <xf numFmtId="0" fontId="80" fillId="10" borderId="8" xfId="0" applyFont="1" applyFill="1" applyBorder="1"/>
    <xf numFmtId="1" fontId="31" fillId="10" borderId="8" xfId="0" applyNumberFormat="1" applyFont="1" applyFill="1" applyBorder="1" applyAlignment="1">
      <alignment horizontal="center" vertical="center" wrapText="1"/>
    </xf>
    <xf numFmtId="0" fontId="43" fillId="10" borderId="8" xfId="0" applyFont="1" applyFill="1" applyBorder="1" applyAlignment="1">
      <alignment horizontal="center" vertical="center" wrapText="1"/>
    </xf>
    <xf numFmtId="10" fontId="30" fillId="12" borderId="17" xfId="150" applyNumberFormat="1" applyFont="1" applyFill="1" applyBorder="1" applyAlignment="1" applyProtection="1">
      <alignment horizontal="center" vertical="center"/>
    </xf>
    <xf numFmtId="0" fontId="83" fillId="16" borderId="23" xfId="0" applyFont="1" applyFill="1" applyBorder="1" applyAlignment="1">
      <alignment horizontal="center" vertical="center" wrapText="1"/>
    </xf>
    <xf numFmtId="0" fontId="32" fillId="19" borderId="8" xfId="0" applyFont="1" applyFill="1" applyBorder="1" applyAlignment="1">
      <alignment vertical="center" wrapText="1"/>
    </xf>
    <xf numFmtId="171" fontId="94" fillId="9" borderId="17" xfId="150" applyNumberFormat="1" applyFont="1" applyFill="1" applyBorder="1" applyAlignment="1" applyProtection="1">
      <alignment horizontal="center" vertical="center"/>
      <protection locked="0"/>
    </xf>
    <xf numFmtId="0" fontId="94" fillId="9" borderId="0" xfId="0" applyFont="1" applyFill="1" applyProtection="1">
      <protection locked="0"/>
    </xf>
    <xf numFmtId="0" fontId="95" fillId="22" borderId="0" xfId="0" applyFont="1" applyFill="1" applyAlignment="1">
      <alignment horizontal="left" vertical="center" wrapText="1"/>
    </xf>
    <xf numFmtId="170" fontId="28" fillId="23" borderId="8" xfId="149" applyNumberFormat="1" applyFont="1" applyFill="1" applyBorder="1" applyProtection="1"/>
    <xf numFmtId="170" fontId="28" fillId="12" borderId="8" xfId="149" applyNumberFormat="1" applyFont="1" applyFill="1" applyBorder="1" applyProtection="1">
      <protection locked="0"/>
    </xf>
    <xf numFmtId="0" fontId="43" fillId="10" borderId="17" xfId="0" applyFont="1" applyFill="1" applyBorder="1" applyAlignment="1">
      <alignment horizontal="center" vertical="center" wrapText="1"/>
    </xf>
    <xf numFmtId="0" fontId="43" fillId="10" borderId="13" xfId="0" applyFont="1" applyFill="1" applyBorder="1" applyAlignment="1">
      <alignment horizontal="center" vertical="center" wrapText="1"/>
    </xf>
    <xf numFmtId="0" fontId="0" fillId="9" borderId="8" xfId="0" applyFill="1" applyBorder="1"/>
    <xf numFmtId="0" fontId="0" fillId="9" borderId="41" xfId="0" applyFill="1" applyBorder="1"/>
    <xf numFmtId="0" fontId="67" fillId="17" borderId="8" xfId="0" applyFont="1" applyFill="1" applyBorder="1" applyAlignment="1">
      <alignment vertical="center"/>
    </xf>
    <xf numFmtId="0" fontId="32" fillId="16" borderId="23" xfId="0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6" borderId="17" xfId="0" applyFont="1" applyFill="1" applyBorder="1" applyAlignment="1">
      <alignment horizontal="center" vertical="center"/>
    </xf>
    <xf numFmtId="0" fontId="70" fillId="9" borderId="22" xfId="0" applyFont="1" applyFill="1" applyBorder="1" applyAlignment="1">
      <alignment horizontal="left" vertical="top" wrapText="1"/>
    </xf>
  </cellXfs>
  <cellStyles count="151">
    <cellStyle name="Collegamento ipertestuale 2" xfId="44" xr:uid="{159CAEB2-DD47-4F97-8471-94AFB0EFD342}"/>
    <cellStyle name="Collegamento ipertestuale 3" xfId="49" xr:uid="{C45849DB-0E0E-4FD4-84A7-731E28A9800D}"/>
    <cellStyle name="ColLevel_1_BE (2)" xfId="14" xr:uid="{3E83F413-0502-4597-8670-627DBA82DD61}"/>
    <cellStyle name="Colore 3 2" xfId="73" xr:uid="{03D3BA94-4CC8-4C24-91A9-5ABB65AFACFF}"/>
    <cellStyle name="Date" xfId="15" xr:uid="{EA0AD90C-F39A-4646-A00E-324A36B24F50}"/>
    <cellStyle name="Euro" xfId="16" xr:uid="{CC5C99CE-905F-4D8D-9759-09241AF3D09A}"/>
    <cellStyle name="Euro 3 2" xfId="1" xr:uid="{D694DCC0-7B53-4DE6-B7BC-78C69B84119C}"/>
    <cellStyle name="Excel Built-in Normal" xfId="35" xr:uid="{3116F73A-A4B8-4CD6-835D-3B7A6AE8038F}"/>
    <cellStyle name="Excel Built-in Normal 2" xfId="38" xr:uid="{A40C7DA1-34A4-48E4-B4C3-2A1132C0BF05}"/>
    <cellStyle name="Followed Hyperlink" xfId="2" xr:uid="{507FD732-C4E4-4B86-9710-D404DAE4E2AE}"/>
    <cellStyle name="Input 2" xfId="91" xr:uid="{913570C7-9868-45C8-96FF-95CCFB296158}"/>
    <cellStyle name="Input 3" xfId="30" xr:uid="{AC08C6EF-2C64-4616-BE76-EEE9413B9696}"/>
    <cellStyle name="Migliaia" xfId="149" builtinId="3"/>
    <cellStyle name="Migliaia (0)_CDM_2nov99_TAsse" xfId="17" xr:uid="{C0CE5C8E-8DDC-4CE4-A5E9-68DA755FB6F4}"/>
    <cellStyle name="Migliaia [0] 2" xfId="18" xr:uid="{5347F73D-7BE8-4B68-8C5E-D559BA163C55}"/>
    <cellStyle name="Migliaia [0] 2 2" xfId="77" xr:uid="{7B42229B-3F5B-47AE-9185-D6B3EE8A2285}"/>
    <cellStyle name="Migliaia [0] 2 3" xfId="109" xr:uid="{BB6D8E54-4806-4DC4-A835-2E7CFB8927EB}"/>
    <cellStyle name="Migliaia [0] 2 4" xfId="56" xr:uid="{CB0520D6-C575-497F-9111-F8C96468E035}"/>
    <cellStyle name="Migliaia [0] 3" xfId="19" xr:uid="{70476C2C-F466-4626-AC27-DEF614E7B2FF}"/>
    <cellStyle name="Migliaia [0] 3 2" xfId="78" xr:uid="{71A933DC-A955-4120-8958-A94932335475}"/>
    <cellStyle name="Migliaia [0] 3 3" xfId="110" xr:uid="{3EDB3172-9435-4790-BFF5-05208FBD85D6}"/>
    <cellStyle name="Migliaia [0] 3 4" xfId="57" xr:uid="{8B609AE9-901A-47C6-B4EF-CBBB9071DE7A}"/>
    <cellStyle name="Migliaia 10" xfId="3" xr:uid="{5A345428-22C2-4F0B-A59F-9955B66DCDF7}"/>
    <cellStyle name="Migliaia 10 2" xfId="4" xr:uid="{18897DED-CADF-4B44-8982-3CFD382D6A00}"/>
    <cellStyle name="Migliaia 10 2 2" xfId="75" xr:uid="{E9AADF4B-0F84-48EE-91F5-54ACA9FB0DD6}"/>
    <cellStyle name="Migliaia 10 2 3" xfId="106" xr:uid="{0A130568-3452-4A41-A5CD-795B4AD53AA4}"/>
    <cellStyle name="Migliaia 10 2 4" xfId="53" xr:uid="{0BEB5FC5-1B38-4D55-B727-A6EB29BE520A}"/>
    <cellStyle name="Migliaia 10 3" xfId="74" xr:uid="{AC22C53F-F51C-4B4E-8539-58347EEB6880}"/>
    <cellStyle name="Migliaia 10 4" xfId="105" xr:uid="{12843E46-B3ED-411A-886E-0E77CD6AA8D6}"/>
    <cellStyle name="Migliaia 10 5" xfId="52" xr:uid="{2F79AB67-4BC0-496C-B0AB-F11ED2B85C2F}"/>
    <cellStyle name="Migliaia 11" xfId="5" xr:uid="{079FA1A6-5ACB-447A-BD6B-99895F323BCD}"/>
    <cellStyle name="Migliaia 11 2" xfId="76" xr:uid="{B25F87BB-6D83-4FD7-9514-5585BC5906D3}"/>
    <cellStyle name="Migliaia 11 3" xfId="107" xr:uid="{FE714BDD-F639-4D84-BAD2-110104A36F9F}"/>
    <cellStyle name="Migliaia 11 4" xfId="54" xr:uid="{08C34FEA-28D7-4102-BC8F-DF3B1F5F0749}"/>
    <cellStyle name="Migliaia 2" xfId="11" xr:uid="{74B38DED-3717-4D23-9131-A539A9A1E41D}"/>
    <cellStyle name="Migliaia 2 2" xfId="31" xr:uid="{8B723991-2C95-43CD-B79F-0CC9DC9CAEB1}"/>
    <cellStyle name="Migliaia 2 2 2" xfId="50" xr:uid="{CAC11590-DCF5-440F-A4E6-D8AA32D7BA3A}"/>
    <cellStyle name="Migliaia 2 2 2 2" xfId="97" xr:uid="{D328D851-066A-4D2C-85D3-4D3787B9F2D0}"/>
    <cellStyle name="Migliaia 2 2 2 3" xfId="147" xr:uid="{15A3911F-5CAF-4194-BFD9-B90DE7B82695}"/>
    <cellStyle name="Migliaia 2 2 3" xfId="144" xr:uid="{9A11F37F-6083-47A3-93E5-B9CFDBB7215B}"/>
    <cellStyle name="Migliaia 2 3" xfId="37" xr:uid="{D50228C6-61BA-4C04-883B-27F87AB46E00}"/>
    <cellStyle name="Migliaia 2 3 2" xfId="81" xr:uid="{2DDAA384-1F33-4510-83F8-58B38F4BB0DE}"/>
    <cellStyle name="Migliaia 2 3 2 2" xfId="101" xr:uid="{9A7B19C0-A55A-4DAA-B212-38EBC278A893}"/>
    <cellStyle name="Migliaia 2 3 2 2 2" xfId="137" xr:uid="{4838A837-50BD-4375-B79D-68B6E1EC6197}"/>
    <cellStyle name="Migliaia 2 3 3" xfId="117" xr:uid="{E9B33730-DDE9-42FD-A847-29ED9CE2B6EC}"/>
    <cellStyle name="Migliaia 2 3 4" xfId="63" xr:uid="{A1D8D1EB-6700-4D25-9A46-3588E21B645C}"/>
    <cellStyle name="Migliaia 2 4" xfId="43" xr:uid="{FC2B8B3C-29B6-48C9-8402-643F4557F819}"/>
    <cellStyle name="Migliaia 2 4 2" xfId="133" xr:uid="{60631738-8E2B-4FD8-8C84-65C5B79ED663}"/>
    <cellStyle name="Migliaia 2 4 3" xfId="96" xr:uid="{00E97A1B-8BC1-49B2-8354-EBB8614D3536}"/>
    <cellStyle name="Migliaia 2 dec." xfId="20" xr:uid="{232D8758-15A6-48DF-B1FE-71CE154D5334}"/>
    <cellStyle name="Migliaia 2 dec. 2" xfId="66" xr:uid="{3B93923D-BDF3-4114-80B4-F04553CD92E1}"/>
    <cellStyle name="Migliaia 2 dec. 3" xfId="58" xr:uid="{13E8DAF0-822F-432D-903B-051B42BAE152}"/>
    <cellStyle name="Migliaia 3" xfId="48" xr:uid="{B3D0F66C-69C6-4C85-A2EC-280A1D7D81D7}"/>
    <cellStyle name="Migliaia 3 2" xfId="100" xr:uid="{5C89B320-A234-4A0E-B2A9-9EB723C759FB}"/>
    <cellStyle name="Migliaia 3 2 2" xfId="136" xr:uid="{08A730B0-D381-4353-85F5-5E77269E8A9F}"/>
    <cellStyle name="Migliaia 4" xfId="99" xr:uid="{935345D1-7152-44E8-BC80-3B77D137979E}"/>
    <cellStyle name="Migliaia 4 2" xfId="135" xr:uid="{4F17DC22-76B3-47D1-B504-B90BC5F2A538}"/>
    <cellStyle name="Migliaia 5" xfId="114" xr:uid="{F4856474-B495-4FE5-9142-42FD19ACA4CC}"/>
    <cellStyle name="Migliaia 6" xfId="112" xr:uid="{BE6956B2-8084-41D3-9933-0739950DDDF6}"/>
    <cellStyle name="Migliaia 7" xfId="60" xr:uid="{1F9411E5-3640-43B7-8D40-0878D3E762DB}"/>
    <cellStyle name="Migliaia 8" xfId="143" xr:uid="{AA8E6947-0D73-4DA8-B4CF-784889574090}"/>
    <cellStyle name="Neutrale 2" xfId="71" xr:uid="{766B699D-DFAB-4578-B259-0E5EEEB65AA8}"/>
    <cellStyle name="New Times Roman" xfId="21" xr:uid="{14811A15-3265-4327-8D04-5D28B565B464}"/>
    <cellStyle name="Normal 2" xfId="103" xr:uid="{95DEA69F-E3C6-4275-9032-3AD1D6FF01A8}"/>
    <cellStyle name="Normale" xfId="0" builtinId="0" customBuiltin="1"/>
    <cellStyle name="Normale 17 2" xfId="6" xr:uid="{6EB8ECF6-E148-48FF-B9DD-D85A71784B00}"/>
    <cellStyle name="Normale 17 2 3" xfId="7" xr:uid="{CA10866D-B9DA-4D9D-AB2D-20539849F33E}"/>
    <cellStyle name="Normale 17 2_foglio ulteriori specif x rocco_v2(1)" xfId="8" xr:uid="{D2DF7CFF-BB06-47EE-99BC-6195944B5F43}"/>
    <cellStyle name="Normale 2" xfId="22" xr:uid="{A12DCE99-CA3F-4A68-B4C6-1479F5812859}"/>
    <cellStyle name="Normale 21 2" xfId="9" xr:uid="{7AACAA75-61C2-4A74-AB65-3C256BE7B475}"/>
    <cellStyle name="Normale 3" xfId="23" xr:uid="{A28E23EC-D81F-4B45-A629-8537574991AF}"/>
    <cellStyle name="Normale 3 2" xfId="41" xr:uid="{CA99B94A-3B0C-4931-9EE5-DA1CB507C5B4}"/>
    <cellStyle name="Normale 3 2 2 2" xfId="46" xr:uid="{782D19E8-BDDF-406D-959D-1B0023612F77}"/>
    <cellStyle name="Normale 3 3 2 2" xfId="102" xr:uid="{54AEDF75-BB8E-4F0F-9B8D-20ABDB8756CD}"/>
    <cellStyle name="Normale 4" xfId="28" xr:uid="{C7A907CA-564E-4068-BD07-7975E61652EF}"/>
    <cellStyle name="Normale 5" xfId="29" xr:uid="{22E89B4D-D676-4369-8B52-C6EC481ED74F}"/>
    <cellStyle name="Normale 5 2" xfId="36" xr:uid="{266A6AAA-E0FE-4899-A5D9-037D24339D1C}"/>
    <cellStyle name="Normale 6" xfId="42" xr:uid="{A4C1DDEC-976F-4F2D-A144-0A9EC0A46B5B}"/>
    <cellStyle name="Normale 6 2" xfId="95" xr:uid="{F5AED8E0-410E-4340-8F2D-DC2C58352A42}"/>
    <cellStyle name="Normale 6 3" xfId="88" xr:uid="{34F7D22F-E945-4754-A889-CBB0403B0250}"/>
    <cellStyle name="Nota 2" xfId="24" xr:uid="{A51D2C3E-65A8-4565-9184-DBDCB36740BE}"/>
    <cellStyle name="Nota 2 10" xfId="142" xr:uid="{87AC99F9-37C9-474C-A88F-056FC3224AD4}"/>
    <cellStyle name="Nota 2 2" xfId="33" xr:uid="{C3BAC90D-831E-4BC2-BF11-488F4B826F4D}"/>
    <cellStyle name="Nota 2 2 2" xfId="69" xr:uid="{CA753417-6051-47A5-B7C4-AC921FA1A451}"/>
    <cellStyle name="Nota 2 2 2 2" xfId="121" xr:uid="{B04D6DBC-B7D4-4C45-A388-B9E3A1AFA691}"/>
    <cellStyle name="Nota 2 2 3" xfId="80" xr:uid="{2171E569-2D92-4EA7-9BA8-61763C89BB89}"/>
    <cellStyle name="Nota 2 2 3 2" xfId="124" xr:uid="{48A582CD-BD4C-4061-8ADE-EF9D8DC267FB}"/>
    <cellStyle name="Nota 2 2 4" xfId="93" xr:uid="{2776DEB8-3BE6-4A63-B50E-B4B7848254C3}"/>
    <cellStyle name="Nota 2 2 4 2" xfId="132" xr:uid="{8EEF5C45-8058-478A-BC2A-F81B4F9DAF81}"/>
    <cellStyle name="Nota 2 2 5" xfId="116" xr:uid="{DA03C4D9-DAC8-4D5B-B4A7-3E51A99A67F8}"/>
    <cellStyle name="Nota 2 2 6" xfId="125" xr:uid="{1F1928AC-603D-4C3E-B076-27723385397E}"/>
    <cellStyle name="Nota 2 2 7" xfId="62" xr:uid="{DB0D8FB4-0EB0-40BB-9A9B-344A8E6D280D}"/>
    <cellStyle name="Nota 2 2 8" xfId="146" xr:uid="{6142F72E-7E90-4AB9-B238-8B444C79C340}"/>
    <cellStyle name="Nota 2 3" xfId="67" xr:uid="{D6489BA7-D0C0-4881-B9A0-72F09767ECF1}"/>
    <cellStyle name="Nota 2 3 2" xfId="119" xr:uid="{10498B38-582A-4ED8-B81A-CB7FBC3F82EA}"/>
    <cellStyle name="Nota 2 4" xfId="79" xr:uid="{5A9B7879-C885-4BAF-A374-B2ABF765C042}"/>
    <cellStyle name="Nota 2 4 2" xfId="123" xr:uid="{CCD41F32-C18C-4C7D-A268-CBA84D298377}"/>
    <cellStyle name="Nota 2 5" xfId="85" xr:uid="{BB69721E-2927-4C91-BA67-EEF3A2BEF8C5}"/>
    <cellStyle name="Nota 2 5 2" xfId="129" xr:uid="{D2EE7550-CE8C-466E-934A-96F38432981B}"/>
    <cellStyle name="Nota 2 6" xfId="90" xr:uid="{9E4D383F-20AA-429B-B3DC-23B012E6C90D}"/>
    <cellStyle name="Nota 2 6 2" xfId="131" xr:uid="{DDDC7023-B19D-402D-8795-0BB89DF6B222}"/>
    <cellStyle name="Nota 2 7" xfId="113" xr:uid="{513A726E-E8B3-424A-8EFE-122F9D0635F9}"/>
    <cellStyle name="Nota 2 8" xfId="108" xr:uid="{9D18CF34-C47A-449F-B2A0-06C0AEB0FEE9}"/>
    <cellStyle name="Nota 2 9" xfId="59" xr:uid="{A6E762A6-3DA6-45AA-9A06-F720D8370157}"/>
    <cellStyle name="Output 2" xfId="72" xr:uid="{6B4CE18F-E8D6-4BEA-9548-9C168ABC8DFE}"/>
    <cellStyle name="Percent 2" xfId="104" xr:uid="{F544174E-787A-4A1E-8AFD-A39996DC6397}"/>
    <cellStyle name="Percentuale" xfId="150" builtinId="5"/>
    <cellStyle name="Percentuale 10 3" xfId="10" xr:uid="{88070544-BA16-4AEE-ACCB-A160C7D4F7FD}"/>
    <cellStyle name="Percentuale 2" xfId="12" xr:uid="{58261945-2931-46E0-85B1-C606B4048173}"/>
    <cellStyle name="Percentuale 2 2" xfId="32" xr:uid="{20C97223-55A7-42BA-B500-2C61336F5179}"/>
    <cellStyle name="Percentuale 2 2 2" xfId="51" xr:uid="{F14372FB-EDAF-4E01-851C-A80E3785BA6D}"/>
    <cellStyle name="Percentuale 2 2 2 2" xfId="98" xr:uid="{A2DA19E7-4CA4-413F-A641-8305A09C06A2}"/>
    <cellStyle name="Percentuale 2 2 2 2 2" xfId="134" xr:uid="{A7362BEA-B7DE-4D5A-A1AF-301B7F9AA519}"/>
    <cellStyle name="Percentuale 2 2 2 2 3" xfId="140" xr:uid="{F041143F-0D5C-4A95-B3BE-48559EBA94FF}"/>
    <cellStyle name="Percentuale 2 2 2 3" xfId="120" xr:uid="{27397D54-E927-4BCF-9D5E-0170A656D738}"/>
    <cellStyle name="Percentuale 2 2 2 4" xfId="68" xr:uid="{AC5A93BD-443A-4706-AE21-AAA3A040BCF4}"/>
    <cellStyle name="Percentuale 2 2 2 5" xfId="148" xr:uid="{E9FCE601-C6BF-433D-8AB4-8540D011EDA3}"/>
    <cellStyle name="Percentuale 2 2 3" xfId="86" xr:uid="{16372295-0B31-4871-9A5B-439404F8A837}"/>
    <cellStyle name="Percentuale 2 2 3 2" xfId="130" xr:uid="{69E71D24-C43C-46A7-9D25-BD3019263C7D}"/>
    <cellStyle name="Percentuale 2 2 4" xfId="92" xr:uid="{9299946F-F517-42E0-BF4A-E3E116E2D273}"/>
    <cellStyle name="Percentuale 2 2 4 2" xfId="139" xr:uid="{3F6E44A3-B70D-425E-8B33-1DC4DFC54B90}"/>
    <cellStyle name="Percentuale 2 2 5" xfId="115" xr:uid="{4DBC7E30-EBEC-4089-BCCB-2BC2B343B6ED}"/>
    <cellStyle name="Percentuale 2 2 6" xfId="111" xr:uid="{632DF1E5-0772-4F70-9821-70C8CAF4E440}"/>
    <cellStyle name="Percentuale 2 2 7" xfId="61" xr:uid="{B7694E5A-2DF1-4D35-A249-50E7ABE925F9}"/>
    <cellStyle name="Percentuale 2 2 8" xfId="145" xr:uid="{A5530743-0306-44F9-99A9-1A393B496C69}"/>
    <cellStyle name="Percentuale 2 3" xfId="65" xr:uid="{8CB7336A-7FC7-449F-9160-90FE5D46F176}"/>
    <cellStyle name="Percentuale 2 3 2" xfId="118" xr:uid="{DE035FCB-178B-4EEE-A024-4C88BE0AA426}"/>
    <cellStyle name="Percentuale 2 3 3" xfId="122" xr:uid="{023266F2-EA36-4A3D-9949-85E7059DF88F}"/>
    <cellStyle name="Percentuale 2 4" xfId="84" xr:uid="{EDD6095A-B271-4693-9A62-3CFB74431D6A}"/>
    <cellStyle name="Percentuale 2 4 2" xfId="128" xr:uid="{18A87039-228D-4669-9994-D8B50D8DEF00}"/>
    <cellStyle name="Percentuale 2 5" xfId="89" xr:uid="{B7369FB4-AB40-4AFA-A407-3A6DC22F0E73}"/>
    <cellStyle name="Percentuale 2 5 2" xfId="138" xr:uid="{FEB3B405-A24E-4B73-8EB5-EE83F1D40E16}"/>
    <cellStyle name="Percentuale 2 6" xfId="55" xr:uid="{7AA2F579-F1D1-455F-A28B-395DFFBCDEAD}"/>
    <cellStyle name="Percentuale 2 7" xfId="141" xr:uid="{0212606E-61F7-4047-8652-F23CE40323F8}"/>
    <cellStyle name="Percentuale 3" xfId="13" xr:uid="{B81EBA0C-011F-4152-8AB4-01076B36D291}"/>
    <cellStyle name="Percentuale 3 2 2 2" xfId="47" xr:uid="{9D82AC0A-12BB-4DA2-B2EE-F3D60E6F3D54}"/>
    <cellStyle name="Puntato" xfId="25" xr:uid="{AC074072-B072-4880-B54C-7D830F3DFAB2}"/>
    <cellStyle name="RowLevel_1_BE (2)" xfId="26" xr:uid="{61190F1F-3574-42D8-83C2-1E0FAA5F7362}"/>
    <cellStyle name="Testo descrittivo 2" xfId="34" xr:uid="{874EAE25-EC6D-4539-AA2E-90F00DDA2E83}"/>
    <cellStyle name="Valore valido 2" xfId="45" xr:uid="{DD2AD4F3-4D45-4D7E-8468-1188C5583D01}"/>
    <cellStyle name="Valore valido 3" xfId="94" xr:uid="{82FD4993-C604-406E-B939-2DBD5A0034E0}"/>
    <cellStyle name="Valore valido 4" xfId="40" xr:uid="{CC159B38-E4B3-4BAE-922C-D4802AEBBFD2}"/>
    <cellStyle name="Valuta (0)_CDM_2nov99_TAsse" xfId="27" xr:uid="{A18C2EE6-3A15-4BB1-B482-00274DF2F494}"/>
    <cellStyle name="Valuta 2" xfId="39" xr:uid="{D5686108-8940-4E0D-A969-F8BDBAABBEF5}"/>
    <cellStyle name="Valuta 2 2" xfId="82" xr:uid="{1EB05727-34D6-448A-919B-B75AD654A581}"/>
    <cellStyle name="Valuta 2 2 2" xfId="126" xr:uid="{014CDF85-80B0-4B54-B4AD-30736BAD3F5E}"/>
    <cellStyle name="Valuta 3" xfId="64" xr:uid="{F7DE30F8-8DC1-4C9E-B992-03B4BCD82EFB}"/>
    <cellStyle name="Valuta 3 2" xfId="83" xr:uid="{AE92F45F-01D9-466E-8575-E9205CDEC985}"/>
    <cellStyle name="Valuta 3 2 2" xfId="127" xr:uid="{55DDF303-482E-4429-B00D-A87E2C518E29}"/>
    <cellStyle name="Valuta 4" xfId="70" xr:uid="{60571050-6A21-45A6-8B82-82654B5B7239}"/>
    <cellStyle name="Valuta 5" xfId="87" xr:uid="{5694961C-E1B3-42A0-A281-CA6D718DDC4C}"/>
  </cellStyles>
  <dxfs count="14">
    <dxf>
      <font>
        <b/>
        <i val="0"/>
        <color rgb="FFFF0000"/>
      </font>
      <fill>
        <patternFill>
          <bgColor theme="6" tint="0.79998168889431442"/>
        </patternFill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0" formatCode="General"/>
      <fill>
        <patternFill patternType="solid">
          <fgColor indexed="64"/>
          <bgColor theme="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solid">
          <fgColor indexed="64"/>
          <bgColor theme="0"/>
        </patternFill>
      </fill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entury Gothic"/>
        <family val="2"/>
        <scheme val="none"/>
      </font>
      <fill>
        <patternFill patternType="solid">
          <fgColor indexed="64"/>
          <bgColor rgb="FFFFC00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1" defaultTableStyle="TableStyleMedium2" defaultPivotStyle="PivotStyleLight16">
    <tableStyle name="Stile TAB" pivot="0" count="0" xr9:uid="{E90BBD56-A380-4C8C-9C43-C352EA2EABFA}"/>
  </tableStyles>
  <colors>
    <mruColors>
      <color rgb="FF33CCCC"/>
      <color rgb="FF009999"/>
      <color rgb="FFFFFFFF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115981</xdr:colOff>
      <xdr:row>0</xdr:row>
      <xdr:rowOff>96371</xdr:rowOff>
    </xdr:from>
    <xdr:to>
      <xdr:col>0</xdr:col>
      <xdr:colOff>239806</xdr:colOff>
      <xdr:row>0</xdr:row>
      <xdr:rowOff>220196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D98FD288-DE97-4277-A837-445BC27222A7}"/>
            </a:ext>
          </a:extLst>
        </xdr:cNvPr>
        <xdr:cNvSpPr/>
      </xdr:nvSpPr>
      <xdr:spPr>
        <a:xfrm>
          <a:off x="115981" y="96371"/>
          <a:ext cx="123825" cy="123825"/>
        </a:xfrm>
        <a:prstGeom prst="flowChartConnector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56445</xdr:colOff>
      <xdr:row>0</xdr:row>
      <xdr:rowOff>84667</xdr:rowOff>
    </xdr:from>
    <xdr:to>
      <xdr:col>0</xdr:col>
      <xdr:colOff>222250</xdr:colOff>
      <xdr:row>0</xdr:row>
      <xdr:rowOff>241301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53BFBE23-4FA9-4335-93A0-DCFF715A833F}"/>
            </a:ext>
          </a:extLst>
        </xdr:cNvPr>
        <xdr:cNvSpPr/>
      </xdr:nvSpPr>
      <xdr:spPr>
        <a:xfrm>
          <a:off x="56445" y="84667"/>
          <a:ext cx="165805" cy="156634"/>
        </a:xfrm>
        <a:prstGeom prst="ellipse">
          <a:avLst/>
        </a:prstGeom>
        <a:solidFill>
          <a:srgbClr val="0099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0</xdr:row>
      <xdr:rowOff>134620</xdr:rowOff>
    </xdr:from>
    <xdr:to>
      <xdr:col>0</xdr:col>
      <xdr:colOff>304800</xdr:colOff>
      <xdr:row>0</xdr:row>
      <xdr:rowOff>287020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34A5F485-8DFF-6CF9-9401-6F3C98649D00}"/>
            </a:ext>
          </a:extLst>
        </xdr:cNvPr>
        <xdr:cNvSpPr/>
      </xdr:nvSpPr>
      <xdr:spPr>
        <a:xfrm>
          <a:off x="146050" y="134620"/>
          <a:ext cx="158750" cy="152400"/>
        </a:xfrm>
        <a:prstGeom prst="ellipse">
          <a:avLst/>
        </a:prstGeom>
        <a:solidFill>
          <a:srgbClr val="0099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115570</xdr:colOff>
      <xdr:row>0</xdr:row>
      <xdr:rowOff>127000</xdr:rowOff>
    </xdr:from>
    <xdr:to>
      <xdr:col>0</xdr:col>
      <xdr:colOff>274320</xdr:colOff>
      <xdr:row>0</xdr:row>
      <xdr:rowOff>279400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1D7E1B91-CEA4-4205-A98C-76BB9DEC0642}"/>
            </a:ext>
          </a:extLst>
        </xdr:cNvPr>
        <xdr:cNvSpPr/>
      </xdr:nvSpPr>
      <xdr:spPr>
        <a:xfrm>
          <a:off x="115570" y="127000"/>
          <a:ext cx="158750" cy="152400"/>
        </a:xfrm>
        <a:prstGeom prst="ellipse">
          <a:avLst/>
        </a:prstGeom>
        <a:solidFill>
          <a:srgbClr val="0099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</xdr:colOff>
      <xdr:row>0</xdr:row>
      <xdr:rowOff>88900</xdr:rowOff>
    </xdr:from>
    <xdr:to>
      <xdr:col>0</xdr:col>
      <xdr:colOff>240030</xdr:colOff>
      <xdr:row>0</xdr:row>
      <xdr:rowOff>228600</xdr:rowOff>
    </xdr:to>
    <xdr:sp macro="" textlink="">
      <xdr:nvSpPr>
        <xdr:cNvPr id="3" name="Ovale 2">
          <a:extLst>
            <a:ext uri="{FF2B5EF4-FFF2-40B4-BE49-F238E27FC236}">
              <a16:creationId xmlns:a16="http://schemas.microsoft.com/office/drawing/2014/main" id="{1F5AAF83-8898-4CFA-88FE-76E268701B6A}"/>
            </a:ext>
          </a:extLst>
        </xdr:cNvPr>
        <xdr:cNvSpPr/>
      </xdr:nvSpPr>
      <xdr:spPr>
        <a:xfrm>
          <a:off x="81280" y="88900"/>
          <a:ext cx="158750" cy="139700"/>
        </a:xfrm>
        <a:prstGeom prst="ellipse">
          <a:avLst/>
        </a:prstGeom>
        <a:solidFill>
          <a:srgbClr val="0099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214086</xdr:colOff>
      <xdr:row>0</xdr:row>
      <xdr:rowOff>87539</xdr:rowOff>
    </xdr:from>
    <xdr:to>
      <xdr:col>0</xdr:col>
      <xdr:colOff>342991</xdr:colOff>
      <xdr:row>0</xdr:row>
      <xdr:rowOff>207554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46E8B39F-877E-425E-A955-75CC248F943E}"/>
            </a:ext>
          </a:extLst>
        </xdr:cNvPr>
        <xdr:cNvSpPr/>
      </xdr:nvSpPr>
      <xdr:spPr>
        <a:xfrm>
          <a:off x="214086" y="87539"/>
          <a:ext cx="128905" cy="120015"/>
        </a:xfrm>
        <a:prstGeom prst="flowChartConnector">
          <a:avLst/>
        </a:prstGeom>
        <a:solidFill>
          <a:srgbClr val="FFC000"/>
        </a:solidFill>
        <a:ln>
          <a:solidFill>
            <a:srgbClr val="F49A0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235239</xdr:colOff>
      <xdr:row>0</xdr:row>
      <xdr:rowOff>153266</xdr:rowOff>
    </xdr:from>
    <xdr:to>
      <xdr:col>0</xdr:col>
      <xdr:colOff>355889</xdr:colOff>
      <xdr:row>0</xdr:row>
      <xdr:rowOff>280266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0F3DA6BC-6D54-43C6-953A-DA1233BC2826}"/>
            </a:ext>
          </a:extLst>
        </xdr:cNvPr>
        <xdr:cNvSpPr/>
      </xdr:nvSpPr>
      <xdr:spPr>
        <a:xfrm>
          <a:off x="235239" y="153266"/>
          <a:ext cx="120650" cy="127000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56445</xdr:colOff>
      <xdr:row>0</xdr:row>
      <xdr:rowOff>84667</xdr:rowOff>
    </xdr:from>
    <xdr:to>
      <xdr:col>0</xdr:col>
      <xdr:colOff>222250</xdr:colOff>
      <xdr:row>0</xdr:row>
      <xdr:rowOff>241301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0F759F78-9F24-4F59-90FB-BA6702F8C352}"/>
            </a:ext>
          </a:extLst>
        </xdr:cNvPr>
        <xdr:cNvSpPr/>
      </xdr:nvSpPr>
      <xdr:spPr>
        <a:xfrm>
          <a:off x="56445" y="84667"/>
          <a:ext cx="165805" cy="156634"/>
        </a:xfrm>
        <a:prstGeom prst="ellipse">
          <a:avLst/>
        </a:prstGeom>
        <a:solidFill>
          <a:srgbClr val="0099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56445</xdr:colOff>
      <xdr:row>0</xdr:row>
      <xdr:rowOff>84667</xdr:rowOff>
    </xdr:from>
    <xdr:to>
      <xdr:col>0</xdr:col>
      <xdr:colOff>222250</xdr:colOff>
      <xdr:row>0</xdr:row>
      <xdr:rowOff>241301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C0EC62C9-C910-4791-9E4E-248CAF4FC32E}"/>
            </a:ext>
          </a:extLst>
        </xdr:cNvPr>
        <xdr:cNvSpPr/>
      </xdr:nvSpPr>
      <xdr:spPr>
        <a:xfrm>
          <a:off x="56445" y="84667"/>
          <a:ext cx="165805" cy="156634"/>
        </a:xfrm>
        <a:prstGeom prst="ellipse">
          <a:avLst/>
        </a:prstGeom>
        <a:solidFill>
          <a:srgbClr val="0099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56445</xdr:colOff>
      <xdr:row>0</xdr:row>
      <xdr:rowOff>76420</xdr:rowOff>
    </xdr:from>
    <xdr:to>
      <xdr:col>0</xdr:col>
      <xdr:colOff>222250</xdr:colOff>
      <xdr:row>0</xdr:row>
      <xdr:rowOff>233054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E61047E1-01D9-4B0E-B7C0-4708087EDBE5}"/>
            </a:ext>
          </a:extLst>
        </xdr:cNvPr>
        <xdr:cNvSpPr/>
      </xdr:nvSpPr>
      <xdr:spPr>
        <a:xfrm>
          <a:off x="56445" y="76420"/>
          <a:ext cx="165805" cy="156634"/>
        </a:xfrm>
        <a:prstGeom prst="ellipse">
          <a:avLst/>
        </a:prstGeom>
        <a:solidFill>
          <a:srgbClr val="0099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56445</xdr:colOff>
      <xdr:row>0</xdr:row>
      <xdr:rowOff>84667</xdr:rowOff>
    </xdr:from>
    <xdr:to>
      <xdr:col>0</xdr:col>
      <xdr:colOff>222250</xdr:colOff>
      <xdr:row>0</xdr:row>
      <xdr:rowOff>241301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0C7D1D77-D6BD-4F66-A936-21F4621EDDE5}"/>
            </a:ext>
          </a:extLst>
        </xdr:cNvPr>
        <xdr:cNvSpPr/>
      </xdr:nvSpPr>
      <xdr:spPr>
        <a:xfrm>
          <a:off x="56445" y="84667"/>
          <a:ext cx="165805" cy="156634"/>
        </a:xfrm>
        <a:prstGeom prst="ellipse">
          <a:avLst/>
        </a:prstGeom>
        <a:solidFill>
          <a:srgbClr val="0099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56445</xdr:colOff>
      <xdr:row>0</xdr:row>
      <xdr:rowOff>84667</xdr:rowOff>
    </xdr:from>
    <xdr:to>
      <xdr:col>0</xdr:col>
      <xdr:colOff>222250</xdr:colOff>
      <xdr:row>0</xdr:row>
      <xdr:rowOff>241301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4A28354C-3454-4611-A333-6FCB61C26F34}"/>
            </a:ext>
          </a:extLst>
        </xdr:cNvPr>
        <xdr:cNvSpPr/>
      </xdr:nvSpPr>
      <xdr:spPr>
        <a:xfrm>
          <a:off x="56445" y="84667"/>
          <a:ext cx="165805" cy="156634"/>
        </a:xfrm>
        <a:prstGeom prst="ellipse">
          <a:avLst/>
        </a:prstGeom>
        <a:solidFill>
          <a:srgbClr val="0099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56445</xdr:colOff>
      <xdr:row>0</xdr:row>
      <xdr:rowOff>84667</xdr:rowOff>
    </xdr:from>
    <xdr:to>
      <xdr:col>0</xdr:col>
      <xdr:colOff>222250</xdr:colOff>
      <xdr:row>0</xdr:row>
      <xdr:rowOff>241301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89F699AC-FBB4-4DED-BDA3-8A29B7F51EDA}"/>
            </a:ext>
          </a:extLst>
        </xdr:cNvPr>
        <xdr:cNvSpPr/>
      </xdr:nvSpPr>
      <xdr:spPr>
        <a:xfrm>
          <a:off x="56445" y="84667"/>
          <a:ext cx="165805" cy="156634"/>
        </a:xfrm>
        <a:prstGeom prst="ellipse">
          <a:avLst/>
        </a:prstGeom>
        <a:solidFill>
          <a:srgbClr val="009999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F95133-B287-45C1-A776-F635E158FE3E}" name="Tabella22" displayName="Tabella22" ref="D16:G149" totalsRowShown="0" headerRowDxfId="13" dataDxfId="11" headerRowBorderDxfId="12">
  <autoFilter ref="D16:G149" xr:uid="{C0F95133-B287-45C1-A776-F635E158FE3E}"/>
  <tableColumns count="4">
    <tableColumn id="1" xr3:uid="{B0C391A4-9514-4FE5-91DB-BE535C99FAF8}" name="Denominazione comuni" dataDxfId="10"/>
    <tableColumn id="5" xr3:uid="{A4EE3637-1B50-490F-AC9C-3FAD3E0FCFDB}" name="Denominazione bacino di affidamento" dataDxfId="9">
      <calculatedColumnFormula>+$D$8</calculatedColumnFormula>
    </tableColumn>
    <tableColumn id="3" xr3:uid="{FE2909F2-1960-459F-81ED-CEF3D55CFD52}" name="Codice ISTAT Comune" dataDxfId="8"/>
    <tableColumn id="4" xr3:uid="{59E14611-E0EF-4624-95BC-08BF6E7DB992}" name="Popolazione ISTAT 2024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E895-0CE3-480E-9835-F5E667ECDA34}">
  <sheetPr>
    <tabColor theme="3"/>
  </sheetPr>
  <dimension ref="A1:C16"/>
  <sheetViews>
    <sheetView tabSelected="1" zoomScale="65" zoomScaleNormal="65" workbookViewId="0"/>
  </sheetViews>
  <sheetFormatPr defaultColWidth="8.90625" defaultRowHeight="14.5" x14ac:dyDescent="0.35"/>
  <cols>
    <col min="1" max="1" width="8.90625" style="1"/>
    <col min="2" max="2" width="40.90625" style="1" customWidth="1"/>
    <col min="3" max="3" width="94.54296875" style="1" customWidth="1"/>
    <col min="4" max="16384" width="8.90625" style="1"/>
  </cols>
  <sheetData>
    <row r="1" spans="1:3" ht="21" thickBot="1" x14ac:dyDescent="0.45">
      <c r="A1" s="49"/>
      <c r="B1" s="2" t="s">
        <v>191</v>
      </c>
      <c r="C1" s="50"/>
    </row>
    <row r="2" spans="1:3" ht="21" thickTop="1" x14ac:dyDescent="0.4">
      <c r="A2" s="51"/>
      <c r="B2" s="52"/>
      <c r="C2" s="53"/>
    </row>
    <row r="4" spans="1:3" ht="19.25" customHeight="1" x14ac:dyDescent="0.35">
      <c r="B4" s="48" t="s">
        <v>188</v>
      </c>
      <c r="C4" s="48" t="s">
        <v>189</v>
      </c>
    </row>
    <row r="5" spans="1:3" s="3" customFormat="1" ht="33" customHeight="1" x14ac:dyDescent="0.35">
      <c r="B5" s="54" t="s">
        <v>190</v>
      </c>
      <c r="C5" s="118" t="s">
        <v>192</v>
      </c>
    </row>
    <row r="6" spans="1:3" s="3" customFormat="1" ht="24.65" customHeight="1" x14ac:dyDescent="0.35">
      <c r="B6" s="55" t="s">
        <v>250</v>
      </c>
      <c r="C6" s="118" t="s">
        <v>249</v>
      </c>
    </row>
    <row r="7" spans="1:3" s="3" customFormat="1" ht="24.65" customHeight="1" x14ac:dyDescent="0.35">
      <c r="B7" s="116" t="s">
        <v>231</v>
      </c>
      <c r="C7" s="118" t="s">
        <v>230</v>
      </c>
    </row>
    <row r="8" spans="1:3" s="3" customFormat="1" ht="24.65" customHeight="1" x14ac:dyDescent="0.35">
      <c r="B8" s="115" t="s">
        <v>232</v>
      </c>
      <c r="C8" s="118" t="s">
        <v>238</v>
      </c>
    </row>
    <row r="9" spans="1:3" s="3" customFormat="1" ht="24.65" customHeight="1" x14ac:dyDescent="0.35">
      <c r="B9" s="116" t="s">
        <v>233</v>
      </c>
      <c r="C9" s="118" t="s">
        <v>239</v>
      </c>
    </row>
    <row r="10" spans="1:3" s="3" customFormat="1" ht="24.65" customHeight="1" x14ac:dyDescent="0.35">
      <c r="B10" s="115" t="s">
        <v>234</v>
      </c>
      <c r="C10" s="118" t="s">
        <v>240</v>
      </c>
    </row>
    <row r="11" spans="1:3" s="3" customFormat="1" ht="24.65" customHeight="1" x14ac:dyDescent="0.35">
      <c r="B11" s="116" t="s">
        <v>235</v>
      </c>
      <c r="C11" s="118" t="s">
        <v>241</v>
      </c>
    </row>
    <row r="12" spans="1:3" s="3" customFormat="1" ht="24.65" customHeight="1" x14ac:dyDescent="0.35">
      <c r="B12" s="115" t="s">
        <v>236</v>
      </c>
      <c r="C12" s="118" t="s">
        <v>242</v>
      </c>
    </row>
    <row r="13" spans="1:3" s="3" customFormat="1" ht="24.65" customHeight="1" x14ac:dyDescent="0.35">
      <c r="B13" s="116" t="s">
        <v>237</v>
      </c>
      <c r="C13" s="118" t="s">
        <v>243</v>
      </c>
    </row>
    <row r="14" spans="1:3" s="3" customFormat="1" ht="24.65" customHeight="1" x14ac:dyDescent="0.35">
      <c r="B14" s="117" t="s">
        <v>283</v>
      </c>
      <c r="C14" s="118" t="s">
        <v>228</v>
      </c>
    </row>
    <row r="15" spans="1:3" s="3" customFormat="1" ht="24.65" customHeight="1" x14ac:dyDescent="0.35">
      <c r="B15" s="117" t="s">
        <v>194</v>
      </c>
      <c r="C15" s="118" t="s">
        <v>195</v>
      </c>
    </row>
    <row r="16" spans="1:3" ht="24.65" customHeight="1" x14ac:dyDescent="0.35">
      <c r="B16" s="117" t="s">
        <v>193</v>
      </c>
      <c r="C16" s="118" t="s">
        <v>196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6D77-1F63-4485-AFCF-03383C4D5B99}">
  <sheetPr>
    <tabColor theme="0" tint="-0.14999847407452621"/>
  </sheetPr>
  <dimension ref="A1:Y147"/>
  <sheetViews>
    <sheetView zoomScale="87" zoomScaleNormal="87" workbookViewId="0"/>
  </sheetViews>
  <sheetFormatPr defaultRowHeight="11.5" x14ac:dyDescent="0.25"/>
  <cols>
    <col min="1" max="1" width="4" style="138" customWidth="1"/>
    <col min="2" max="2" width="8.7265625" style="138"/>
    <col min="3" max="3" width="31.26953125" style="138" customWidth="1"/>
    <col min="4" max="7" width="12.7265625" style="217" customWidth="1"/>
    <col min="8" max="16384" width="8.7265625" style="217"/>
  </cols>
  <sheetData>
    <row r="1" spans="1:25" ht="24" customHeight="1" thickBot="1" x14ac:dyDescent="0.3">
      <c r="B1" s="209" t="s">
        <v>246</v>
      </c>
      <c r="C1" s="214"/>
      <c r="D1" s="214"/>
      <c r="E1" s="215"/>
      <c r="F1" s="215"/>
      <c r="G1" s="215"/>
    </row>
    <row r="2" spans="1:25" ht="32.5" customHeight="1" thickTop="1" x14ac:dyDescent="0.25">
      <c r="B2" s="218"/>
      <c r="C2" s="219"/>
      <c r="D2" s="219"/>
      <c r="E2" s="220"/>
      <c r="F2" s="220"/>
      <c r="G2" s="220"/>
    </row>
    <row r="3" spans="1:25" x14ac:dyDescent="0.25">
      <c r="B3" s="221"/>
      <c r="C3" s="219"/>
      <c r="D3" s="222">
        <f>+PianoTariffarioAffidamento!E4</f>
        <v>2026</v>
      </c>
      <c r="E3" s="222">
        <f>+PianoTariffarioAffidamento!F4</f>
        <v>2027</v>
      </c>
      <c r="F3" s="222">
        <f>+PianoTariffarioAffidamento!G4</f>
        <v>2028</v>
      </c>
      <c r="G3" s="222">
        <f>+PianoTariffarioAffidamento!H4</f>
        <v>2029</v>
      </c>
    </row>
    <row r="4" spans="1:25" ht="23" x14ac:dyDescent="0.25">
      <c r="C4" s="212" t="s">
        <v>187</v>
      </c>
      <c r="D4" s="224" t="s">
        <v>205</v>
      </c>
      <c r="E4" s="224" t="s">
        <v>206</v>
      </c>
      <c r="F4" s="224" t="s">
        <v>207</v>
      </c>
      <c r="G4" s="224" t="s">
        <v>208</v>
      </c>
    </row>
    <row r="5" spans="1:25" ht="13.5" x14ac:dyDescent="0.25">
      <c r="C5" s="211" t="s">
        <v>247</v>
      </c>
      <c r="D5" s="231">
        <f>+PianoTariffarioAffidamento!E55</f>
        <v>0</v>
      </c>
      <c r="E5" s="231">
        <f>+PianoTariffarioAffidamento!F55</f>
        <v>0</v>
      </c>
      <c r="F5" s="231">
        <f>+PianoTariffarioAffidamento!G55</f>
        <v>0</v>
      </c>
      <c r="G5" s="231">
        <f>+PianoTariffarioAffidamento!H55</f>
        <v>0</v>
      </c>
    </row>
    <row r="6" spans="1:25" x14ac:dyDescent="0.25">
      <c r="D6" s="138"/>
      <c r="E6" s="138"/>
      <c r="F6" s="138"/>
      <c r="G6" s="138"/>
    </row>
    <row r="7" spans="1:25" s="249" customFormat="1" ht="13.5" x14ac:dyDescent="0.25">
      <c r="A7" s="138"/>
      <c r="B7" s="138"/>
      <c r="C7" s="211" t="s">
        <v>204</v>
      </c>
      <c r="D7" s="247" t="str">
        <f>+IFERROR(SUMPRODUCT(D13:D124,'Ta-1_AmbitoTariffario'!D13:D124)/'Ta-1_AmbitoTariffario'!D7,"")</f>
        <v/>
      </c>
      <c r="E7" s="248" t="str">
        <f>+IFERROR(SUMPRODUCT(E13:E124,'Ta-1_AmbitoTariffario'!E13:E124)/'Ta-1_AmbitoTariffario'!E7,"")</f>
        <v/>
      </c>
      <c r="F7" s="248" t="str">
        <f>+IFERROR(SUMPRODUCT(F13:F124,'Ta-1_AmbitoTariffario'!F13:F124)/'Ta-1_AmbitoTariffario'!F7,"")</f>
        <v/>
      </c>
      <c r="G7" s="248" t="str">
        <f>+IFERROR(SUMPRODUCT(G13:G124,'Ta-1_AmbitoTariffario'!G13:G124)/'Ta-1_AmbitoTariffario'!G7,"")</f>
        <v/>
      </c>
    </row>
    <row r="8" spans="1:25" x14ac:dyDescent="0.25">
      <c r="D8" s="138"/>
      <c r="E8" s="138"/>
      <c r="F8" s="138"/>
      <c r="G8" s="138"/>
    </row>
    <row r="9" spans="1:25" x14ac:dyDescent="0.25">
      <c r="D9" s="138"/>
      <c r="E9" s="138"/>
      <c r="F9" s="138"/>
      <c r="G9" s="138"/>
    </row>
    <row r="10" spans="1:25" x14ac:dyDescent="0.25">
      <c r="D10" s="138"/>
      <c r="E10" s="138"/>
      <c r="F10" s="138"/>
      <c r="G10" s="138"/>
    </row>
    <row r="11" spans="1:25" ht="30" x14ac:dyDescent="0.25">
      <c r="C11" s="210" t="s">
        <v>269</v>
      </c>
      <c r="D11" s="224">
        <f>+D3</f>
        <v>2026</v>
      </c>
      <c r="E11" s="224">
        <f t="shared" ref="E11:G11" si="0">+E3</f>
        <v>2027</v>
      </c>
      <c r="F11" s="224">
        <f t="shared" si="0"/>
        <v>2028</v>
      </c>
      <c r="G11" s="224">
        <f t="shared" si="0"/>
        <v>2029</v>
      </c>
    </row>
    <row r="12" spans="1:25" s="69" customFormat="1" ht="23" x14ac:dyDescent="0.35">
      <c r="A12" s="1"/>
      <c r="B12" s="228" t="s">
        <v>100</v>
      </c>
      <c r="C12" s="229" t="s">
        <v>186</v>
      </c>
      <c r="D12" s="230" t="s">
        <v>205</v>
      </c>
      <c r="E12" s="230" t="s">
        <v>206</v>
      </c>
      <c r="F12" s="230" t="s">
        <v>207</v>
      </c>
      <c r="G12" s="230" t="s">
        <v>208</v>
      </c>
    </row>
    <row r="13" spans="1:25" x14ac:dyDescent="0.25">
      <c r="B13" s="226">
        <f>+IN_Anagrafica!F17</f>
        <v>0</v>
      </c>
      <c r="C13" s="227">
        <f>+IN_Anagrafica!D17</f>
        <v>0</v>
      </c>
      <c r="D13" s="240"/>
      <c r="E13" s="240"/>
      <c r="F13" s="240"/>
      <c r="G13" s="240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</row>
    <row r="14" spans="1:25" x14ac:dyDescent="0.25">
      <c r="B14" s="226">
        <f>+IN_Anagrafica!F18</f>
        <v>0</v>
      </c>
      <c r="C14" s="227">
        <f>+IN_Anagrafica!D18</f>
        <v>0</v>
      </c>
      <c r="D14" s="240"/>
      <c r="E14" s="240"/>
      <c r="F14" s="240"/>
      <c r="G14" s="240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</row>
    <row r="15" spans="1:25" x14ac:dyDescent="0.25">
      <c r="B15" s="226">
        <f>+IN_Anagrafica!F19</f>
        <v>0</v>
      </c>
      <c r="C15" s="227">
        <f>+IN_Anagrafica!D19</f>
        <v>0</v>
      </c>
      <c r="D15" s="240"/>
      <c r="E15" s="240"/>
      <c r="F15" s="240"/>
      <c r="G15" s="240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</row>
    <row r="16" spans="1:25" x14ac:dyDescent="0.25">
      <c r="B16" s="226">
        <f>+IN_Anagrafica!F20</f>
        <v>0</v>
      </c>
      <c r="C16" s="227">
        <f>+IN_Anagrafica!D20</f>
        <v>0</v>
      </c>
      <c r="D16" s="240"/>
      <c r="E16" s="240"/>
      <c r="F16" s="240"/>
      <c r="G16" s="240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</row>
    <row r="17" spans="2:25" x14ac:dyDescent="0.25">
      <c r="B17" s="226">
        <f>+IN_Anagrafica!F21</f>
        <v>0</v>
      </c>
      <c r="C17" s="227">
        <f>+IN_Anagrafica!D21</f>
        <v>0</v>
      </c>
      <c r="D17" s="240"/>
      <c r="E17" s="240"/>
      <c r="F17" s="240"/>
      <c r="G17" s="240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</row>
    <row r="18" spans="2:25" x14ac:dyDescent="0.25">
      <c r="B18" s="226">
        <f>+IN_Anagrafica!F22</f>
        <v>0</v>
      </c>
      <c r="C18" s="227">
        <f>+IN_Anagrafica!D22</f>
        <v>0</v>
      </c>
      <c r="D18" s="240"/>
      <c r="E18" s="240"/>
      <c r="F18" s="240"/>
      <c r="G18" s="240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</row>
    <row r="19" spans="2:25" x14ac:dyDescent="0.25">
      <c r="B19" s="226">
        <f>+IN_Anagrafica!F23</f>
        <v>0</v>
      </c>
      <c r="C19" s="227">
        <f>+IN_Anagrafica!D23</f>
        <v>0</v>
      </c>
      <c r="D19" s="240"/>
      <c r="E19" s="240"/>
      <c r="F19" s="240"/>
      <c r="G19" s="240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</row>
    <row r="20" spans="2:25" x14ac:dyDescent="0.25">
      <c r="B20" s="226">
        <f>+IN_Anagrafica!F24</f>
        <v>0</v>
      </c>
      <c r="C20" s="227">
        <f>+IN_Anagrafica!D24</f>
        <v>0</v>
      </c>
      <c r="D20" s="240"/>
      <c r="E20" s="240"/>
      <c r="F20" s="240"/>
      <c r="G20" s="240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</row>
    <row r="21" spans="2:25" x14ac:dyDescent="0.25">
      <c r="B21" s="226">
        <f>+IN_Anagrafica!F25</f>
        <v>0</v>
      </c>
      <c r="C21" s="227">
        <f>+IN_Anagrafica!D25</f>
        <v>0</v>
      </c>
      <c r="D21" s="240"/>
      <c r="E21" s="240"/>
      <c r="F21" s="240"/>
      <c r="G21" s="240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</row>
    <row r="22" spans="2:25" x14ac:dyDescent="0.25">
      <c r="B22" s="226">
        <f>+IN_Anagrafica!F26</f>
        <v>0</v>
      </c>
      <c r="C22" s="227">
        <f>+IN_Anagrafica!D26</f>
        <v>0</v>
      </c>
      <c r="D22" s="240"/>
      <c r="E22" s="240"/>
      <c r="F22" s="240"/>
      <c r="G22" s="240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</row>
    <row r="23" spans="2:25" x14ac:dyDescent="0.25">
      <c r="B23" s="226">
        <f>+IN_Anagrafica!F27</f>
        <v>0</v>
      </c>
      <c r="C23" s="227">
        <f>+IN_Anagrafica!D27</f>
        <v>0</v>
      </c>
      <c r="D23" s="240"/>
      <c r="E23" s="240"/>
      <c r="F23" s="240"/>
      <c r="G23" s="240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</row>
    <row r="24" spans="2:25" x14ac:dyDescent="0.25">
      <c r="B24" s="226">
        <f>+IN_Anagrafica!F28</f>
        <v>0</v>
      </c>
      <c r="C24" s="227">
        <f>+IN_Anagrafica!D28</f>
        <v>0</v>
      </c>
      <c r="D24" s="240"/>
      <c r="E24" s="240"/>
      <c r="F24" s="240"/>
      <c r="G24" s="240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</row>
    <row r="25" spans="2:25" x14ac:dyDescent="0.25">
      <c r="B25" s="226">
        <f>+IN_Anagrafica!F29</f>
        <v>0</v>
      </c>
      <c r="C25" s="227">
        <f>+IN_Anagrafica!D29</f>
        <v>0</v>
      </c>
      <c r="D25" s="240"/>
      <c r="E25" s="240"/>
      <c r="F25" s="240"/>
      <c r="G25" s="240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</row>
    <row r="26" spans="2:25" x14ac:dyDescent="0.25">
      <c r="B26" s="226">
        <f>+IN_Anagrafica!F30</f>
        <v>0</v>
      </c>
      <c r="C26" s="227">
        <f>+IN_Anagrafica!D30</f>
        <v>0</v>
      </c>
      <c r="D26" s="240"/>
      <c r="E26" s="240"/>
      <c r="F26" s="240"/>
      <c r="G26" s="240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</row>
    <row r="27" spans="2:25" x14ac:dyDescent="0.25">
      <c r="B27" s="226">
        <f>+IN_Anagrafica!F31</f>
        <v>0</v>
      </c>
      <c r="C27" s="227">
        <f>+IN_Anagrafica!D31</f>
        <v>0</v>
      </c>
      <c r="D27" s="240"/>
      <c r="E27" s="240"/>
      <c r="F27" s="240"/>
      <c r="G27" s="240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</row>
    <row r="28" spans="2:25" x14ac:dyDescent="0.25">
      <c r="B28" s="226">
        <f>+IN_Anagrafica!F32</f>
        <v>0</v>
      </c>
      <c r="C28" s="227">
        <f>+IN_Anagrafica!D32</f>
        <v>0</v>
      </c>
      <c r="D28" s="240"/>
      <c r="E28" s="240"/>
      <c r="F28" s="240"/>
      <c r="G28" s="240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</row>
    <row r="29" spans="2:25" x14ac:dyDescent="0.25">
      <c r="B29" s="226">
        <f>+IN_Anagrafica!F33</f>
        <v>0</v>
      </c>
      <c r="C29" s="227">
        <f>+IN_Anagrafica!D33</f>
        <v>0</v>
      </c>
      <c r="D29" s="240"/>
      <c r="E29" s="240"/>
      <c r="F29" s="240"/>
      <c r="G29" s="240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</row>
    <row r="30" spans="2:25" x14ac:dyDescent="0.25">
      <c r="B30" s="226">
        <f>+IN_Anagrafica!F34</f>
        <v>0</v>
      </c>
      <c r="C30" s="227">
        <f>+IN_Anagrafica!D34</f>
        <v>0</v>
      </c>
      <c r="D30" s="240"/>
      <c r="E30" s="240"/>
      <c r="F30" s="240"/>
      <c r="G30" s="240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</row>
    <row r="31" spans="2:25" x14ac:dyDescent="0.25">
      <c r="B31" s="226">
        <f>+IN_Anagrafica!F35</f>
        <v>0</v>
      </c>
      <c r="C31" s="227">
        <f>+IN_Anagrafica!D35</f>
        <v>0</v>
      </c>
      <c r="D31" s="240"/>
      <c r="E31" s="240"/>
      <c r="F31" s="240"/>
      <c r="G31" s="240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</row>
    <row r="32" spans="2:25" x14ac:dyDescent="0.25">
      <c r="B32" s="226">
        <f>+IN_Anagrafica!F36</f>
        <v>0</v>
      </c>
      <c r="C32" s="227">
        <f>+IN_Anagrafica!D36</f>
        <v>0</v>
      </c>
      <c r="D32" s="240"/>
      <c r="E32" s="240"/>
      <c r="F32" s="240"/>
      <c r="G32" s="240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</row>
    <row r="33" spans="2:25" x14ac:dyDescent="0.25">
      <c r="B33" s="226">
        <f>+IN_Anagrafica!F37</f>
        <v>0</v>
      </c>
      <c r="C33" s="227">
        <f>+IN_Anagrafica!D37</f>
        <v>0</v>
      </c>
      <c r="D33" s="240"/>
      <c r="E33" s="240"/>
      <c r="F33" s="240"/>
      <c r="G33" s="240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</row>
    <row r="34" spans="2:25" x14ac:dyDescent="0.25">
      <c r="B34" s="226">
        <f>+IN_Anagrafica!F38</f>
        <v>0</v>
      </c>
      <c r="C34" s="227">
        <f>+IN_Anagrafica!D38</f>
        <v>0</v>
      </c>
      <c r="D34" s="240"/>
      <c r="E34" s="240"/>
      <c r="F34" s="240"/>
      <c r="G34" s="240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</row>
    <row r="35" spans="2:25" x14ac:dyDescent="0.25">
      <c r="B35" s="226">
        <f>+IN_Anagrafica!F39</f>
        <v>0</v>
      </c>
      <c r="C35" s="227">
        <f>+IN_Anagrafica!D39</f>
        <v>0</v>
      </c>
      <c r="D35" s="240"/>
      <c r="E35" s="240"/>
      <c r="F35" s="240"/>
      <c r="G35" s="240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</row>
    <row r="36" spans="2:25" x14ac:dyDescent="0.25">
      <c r="B36" s="226">
        <f>+IN_Anagrafica!F40</f>
        <v>0</v>
      </c>
      <c r="C36" s="227">
        <f>+IN_Anagrafica!D40</f>
        <v>0</v>
      </c>
      <c r="D36" s="240"/>
      <c r="E36" s="240"/>
      <c r="F36" s="240"/>
      <c r="G36" s="240"/>
      <c r="H36" s="241"/>
      <c r="I36" s="241"/>
      <c r="J36" s="241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241"/>
      <c r="W36" s="241"/>
      <c r="X36" s="241"/>
      <c r="Y36" s="241"/>
    </row>
    <row r="37" spans="2:25" x14ac:dyDescent="0.25">
      <c r="B37" s="226">
        <f>+IN_Anagrafica!F41</f>
        <v>0</v>
      </c>
      <c r="C37" s="227">
        <f>+IN_Anagrafica!D41</f>
        <v>0</v>
      </c>
      <c r="D37" s="240"/>
      <c r="E37" s="240"/>
      <c r="F37" s="240"/>
      <c r="G37" s="240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1"/>
      <c r="Y37" s="241"/>
    </row>
    <row r="38" spans="2:25" x14ac:dyDescent="0.25">
      <c r="B38" s="226">
        <f>+IN_Anagrafica!F42</f>
        <v>0</v>
      </c>
      <c r="C38" s="227">
        <f>+IN_Anagrafica!D42</f>
        <v>0</v>
      </c>
      <c r="D38" s="240"/>
      <c r="E38" s="240"/>
      <c r="F38" s="240"/>
      <c r="G38" s="240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</row>
    <row r="39" spans="2:25" x14ac:dyDescent="0.25">
      <c r="B39" s="226">
        <f>+IN_Anagrafica!F43</f>
        <v>0</v>
      </c>
      <c r="C39" s="227">
        <f>+IN_Anagrafica!D43</f>
        <v>0</v>
      </c>
      <c r="D39" s="240"/>
      <c r="E39" s="240"/>
      <c r="F39" s="240"/>
      <c r="G39" s="240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</row>
    <row r="40" spans="2:25" x14ac:dyDescent="0.25">
      <c r="B40" s="226">
        <f>+IN_Anagrafica!F44</f>
        <v>0</v>
      </c>
      <c r="C40" s="227">
        <f>+IN_Anagrafica!D44</f>
        <v>0</v>
      </c>
      <c r="D40" s="240"/>
      <c r="E40" s="240"/>
      <c r="F40" s="240"/>
      <c r="G40" s="240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</row>
    <row r="41" spans="2:25" x14ac:dyDescent="0.25">
      <c r="B41" s="226">
        <f>+IN_Anagrafica!F45</f>
        <v>0</v>
      </c>
      <c r="C41" s="227">
        <f>+IN_Anagrafica!D45</f>
        <v>0</v>
      </c>
      <c r="D41" s="240"/>
      <c r="E41" s="240"/>
      <c r="F41" s="240"/>
      <c r="G41" s="240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</row>
    <row r="42" spans="2:25" x14ac:dyDescent="0.25">
      <c r="B42" s="226">
        <f>+IN_Anagrafica!F46</f>
        <v>0</v>
      </c>
      <c r="C42" s="227">
        <f>+IN_Anagrafica!D46</f>
        <v>0</v>
      </c>
      <c r="D42" s="240"/>
      <c r="E42" s="240"/>
      <c r="F42" s="240"/>
      <c r="G42" s="240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</row>
    <row r="43" spans="2:25" x14ac:dyDescent="0.25">
      <c r="B43" s="226">
        <f>+IN_Anagrafica!F47</f>
        <v>0</v>
      </c>
      <c r="C43" s="227">
        <f>+IN_Anagrafica!D47</f>
        <v>0</v>
      </c>
      <c r="D43" s="240"/>
      <c r="E43" s="240"/>
      <c r="F43" s="240"/>
      <c r="G43" s="240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</row>
    <row r="44" spans="2:25" x14ac:dyDescent="0.25">
      <c r="B44" s="226">
        <f>+IN_Anagrafica!F48</f>
        <v>0</v>
      </c>
      <c r="C44" s="227">
        <f>+IN_Anagrafica!D48</f>
        <v>0</v>
      </c>
      <c r="D44" s="240"/>
      <c r="E44" s="240"/>
      <c r="F44" s="240"/>
      <c r="G44" s="240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</row>
    <row r="45" spans="2:25" x14ac:dyDescent="0.25">
      <c r="B45" s="226">
        <f>+IN_Anagrafica!F49</f>
        <v>0</v>
      </c>
      <c r="C45" s="227">
        <f>+IN_Anagrafica!D49</f>
        <v>0</v>
      </c>
      <c r="D45" s="240"/>
      <c r="E45" s="240"/>
      <c r="F45" s="240"/>
      <c r="G45" s="240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</row>
    <row r="46" spans="2:25" x14ac:dyDescent="0.25">
      <c r="B46" s="226">
        <f>+IN_Anagrafica!F50</f>
        <v>0</v>
      </c>
      <c r="C46" s="227">
        <f>+IN_Anagrafica!D50</f>
        <v>0</v>
      </c>
      <c r="D46" s="240"/>
      <c r="E46" s="240"/>
      <c r="F46" s="240"/>
      <c r="G46" s="240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</row>
    <row r="47" spans="2:25" x14ac:dyDescent="0.25">
      <c r="B47" s="226">
        <f>+IN_Anagrafica!F51</f>
        <v>0</v>
      </c>
      <c r="C47" s="227">
        <f>+IN_Anagrafica!D51</f>
        <v>0</v>
      </c>
      <c r="D47" s="240"/>
      <c r="E47" s="240"/>
      <c r="F47" s="240"/>
      <c r="G47" s="240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</row>
    <row r="48" spans="2:25" x14ac:dyDescent="0.25">
      <c r="B48" s="226">
        <f>+IN_Anagrafica!F52</f>
        <v>0</v>
      </c>
      <c r="C48" s="227">
        <f>+IN_Anagrafica!D52</f>
        <v>0</v>
      </c>
      <c r="D48" s="240"/>
      <c r="E48" s="240"/>
      <c r="F48" s="240"/>
      <c r="G48" s="240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</row>
    <row r="49" spans="2:25" x14ac:dyDescent="0.25">
      <c r="B49" s="226">
        <f>+IN_Anagrafica!F53</f>
        <v>0</v>
      </c>
      <c r="C49" s="227">
        <f>+IN_Anagrafica!D53</f>
        <v>0</v>
      </c>
      <c r="D49" s="240"/>
      <c r="E49" s="240"/>
      <c r="F49" s="240"/>
      <c r="G49" s="240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</row>
    <row r="50" spans="2:25" x14ac:dyDescent="0.25">
      <c r="B50" s="226">
        <f>+IN_Anagrafica!F54</f>
        <v>0</v>
      </c>
      <c r="C50" s="227">
        <f>+IN_Anagrafica!D54</f>
        <v>0</v>
      </c>
      <c r="D50" s="240"/>
      <c r="E50" s="240"/>
      <c r="F50" s="240"/>
      <c r="G50" s="240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</row>
    <row r="51" spans="2:25" x14ac:dyDescent="0.25">
      <c r="B51" s="226">
        <f>+IN_Anagrafica!F55</f>
        <v>0</v>
      </c>
      <c r="C51" s="227">
        <f>+IN_Anagrafica!D55</f>
        <v>0</v>
      </c>
      <c r="D51" s="240"/>
      <c r="E51" s="240"/>
      <c r="F51" s="240"/>
      <c r="G51" s="240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</row>
    <row r="52" spans="2:25" x14ac:dyDescent="0.25">
      <c r="B52" s="226">
        <f>+IN_Anagrafica!F56</f>
        <v>0</v>
      </c>
      <c r="C52" s="227">
        <f>+IN_Anagrafica!D56</f>
        <v>0</v>
      </c>
      <c r="D52" s="240"/>
      <c r="E52" s="240"/>
      <c r="F52" s="240"/>
      <c r="G52" s="240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</row>
    <row r="53" spans="2:25" x14ac:dyDescent="0.25">
      <c r="B53" s="226">
        <f>+IN_Anagrafica!F57</f>
        <v>0</v>
      </c>
      <c r="C53" s="227">
        <f>+IN_Anagrafica!D57</f>
        <v>0</v>
      </c>
      <c r="D53" s="240"/>
      <c r="E53" s="240"/>
      <c r="F53" s="240"/>
      <c r="G53" s="240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</row>
    <row r="54" spans="2:25" x14ac:dyDescent="0.25">
      <c r="B54" s="226">
        <f>+IN_Anagrafica!F58</f>
        <v>0</v>
      </c>
      <c r="C54" s="227">
        <f>+IN_Anagrafica!D58</f>
        <v>0</v>
      </c>
      <c r="D54" s="240"/>
      <c r="E54" s="240"/>
      <c r="F54" s="240"/>
      <c r="G54" s="240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</row>
    <row r="55" spans="2:25" x14ac:dyDescent="0.25">
      <c r="B55" s="226">
        <f>+IN_Anagrafica!F59</f>
        <v>0</v>
      </c>
      <c r="C55" s="227">
        <f>+IN_Anagrafica!D59</f>
        <v>0</v>
      </c>
      <c r="D55" s="240"/>
      <c r="E55" s="240"/>
      <c r="F55" s="240"/>
      <c r="G55" s="240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</row>
    <row r="56" spans="2:25" x14ac:dyDescent="0.25">
      <c r="B56" s="226">
        <f>+IN_Anagrafica!F60</f>
        <v>0</v>
      </c>
      <c r="C56" s="227">
        <f>+IN_Anagrafica!D60</f>
        <v>0</v>
      </c>
      <c r="D56" s="240"/>
      <c r="E56" s="240"/>
      <c r="F56" s="240"/>
      <c r="G56" s="240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1"/>
      <c r="Y56" s="241"/>
    </row>
    <row r="57" spans="2:25" x14ac:dyDescent="0.25">
      <c r="B57" s="226">
        <f>+IN_Anagrafica!F61</f>
        <v>0</v>
      </c>
      <c r="C57" s="227">
        <f>+IN_Anagrafica!D61</f>
        <v>0</v>
      </c>
      <c r="D57" s="240"/>
      <c r="E57" s="240"/>
      <c r="F57" s="240"/>
      <c r="G57" s="240"/>
      <c r="H57" s="241"/>
      <c r="I57" s="241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</row>
    <row r="58" spans="2:25" x14ac:dyDescent="0.25">
      <c r="B58" s="226">
        <f>+IN_Anagrafica!F62</f>
        <v>0</v>
      </c>
      <c r="C58" s="227">
        <f>+IN_Anagrafica!D62</f>
        <v>0</v>
      </c>
      <c r="D58" s="240"/>
      <c r="E58" s="240"/>
      <c r="F58" s="240"/>
      <c r="G58" s="240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</row>
    <row r="59" spans="2:25" x14ac:dyDescent="0.25">
      <c r="B59" s="226">
        <f>+IN_Anagrafica!F63</f>
        <v>0</v>
      </c>
      <c r="C59" s="227">
        <f>+IN_Anagrafica!D63</f>
        <v>0</v>
      </c>
      <c r="D59" s="240"/>
      <c r="E59" s="240"/>
      <c r="F59" s="240"/>
      <c r="G59" s="240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</row>
    <row r="60" spans="2:25" x14ac:dyDescent="0.25">
      <c r="B60" s="226">
        <f>+IN_Anagrafica!F64</f>
        <v>0</v>
      </c>
      <c r="C60" s="227">
        <f>+IN_Anagrafica!D64</f>
        <v>0</v>
      </c>
      <c r="D60" s="240"/>
      <c r="E60" s="240"/>
      <c r="F60" s="240"/>
      <c r="G60" s="240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</row>
    <row r="61" spans="2:25" x14ac:dyDescent="0.25">
      <c r="B61" s="226">
        <f>+IN_Anagrafica!F65</f>
        <v>0</v>
      </c>
      <c r="C61" s="227">
        <f>+IN_Anagrafica!D65</f>
        <v>0</v>
      </c>
      <c r="D61" s="240"/>
      <c r="E61" s="240"/>
      <c r="F61" s="240"/>
      <c r="G61" s="240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</row>
    <row r="62" spans="2:25" x14ac:dyDescent="0.25">
      <c r="B62" s="226">
        <f>+IN_Anagrafica!F66</f>
        <v>0</v>
      </c>
      <c r="C62" s="227">
        <f>+IN_Anagrafica!D66</f>
        <v>0</v>
      </c>
      <c r="D62" s="240"/>
      <c r="E62" s="240"/>
      <c r="F62" s="240"/>
      <c r="G62" s="240"/>
      <c r="H62" s="241"/>
      <c r="I62" s="241"/>
      <c r="J62" s="241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  <c r="W62" s="241"/>
      <c r="X62" s="241"/>
      <c r="Y62" s="241"/>
    </row>
    <row r="63" spans="2:25" x14ac:dyDescent="0.25">
      <c r="B63" s="226">
        <f>+IN_Anagrafica!F67</f>
        <v>0</v>
      </c>
      <c r="C63" s="227">
        <f>+IN_Anagrafica!D67</f>
        <v>0</v>
      </c>
      <c r="D63" s="240"/>
      <c r="E63" s="240"/>
      <c r="F63" s="240"/>
      <c r="G63" s="240"/>
      <c r="H63" s="241"/>
      <c r="I63" s="241"/>
      <c r="J63" s="241"/>
      <c r="K63" s="241"/>
      <c r="L63" s="241"/>
      <c r="M63" s="241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41"/>
      <c r="Y63" s="241"/>
    </row>
    <row r="64" spans="2:25" x14ac:dyDescent="0.25">
      <c r="B64" s="226">
        <f>+IN_Anagrafica!F68</f>
        <v>0</v>
      </c>
      <c r="C64" s="227">
        <f>+IN_Anagrafica!D68</f>
        <v>0</v>
      </c>
      <c r="D64" s="240"/>
      <c r="E64" s="240"/>
      <c r="F64" s="240"/>
      <c r="G64" s="240"/>
      <c r="H64" s="241"/>
      <c r="I64" s="241"/>
      <c r="J64" s="241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</row>
    <row r="65" spans="2:25" x14ac:dyDescent="0.25">
      <c r="B65" s="226">
        <f>+IN_Anagrafica!F69</f>
        <v>0</v>
      </c>
      <c r="C65" s="227">
        <f>+IN_Anagrafica!D69</f>
        <v>0</v>
      </c>
      <c r="D65" s="240"/>
      <c r="E65" s="240"/>
      <c r="F65" s="240"/>
      <c r="G65" s="240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</row>
    <row r="66" spans="2:25" x14ac:dyDescent="0.25">
      <c r="B66" s="226">
        <f>+IN_Anagrafica!F70</f>
        <v>0</v>
      </c>
      <c r="C66" s="227">
        <f>+IN_Anagrafica!D70</f>
        <v>0</v>
      </c>
      <c r="D66" s="240"/>
      <c r="E66" s="240"/>
      <c r="F66" s="240"/>
      <c r="G66" s="240"/>
      <c r="H66" s="241"/>
      <c r="I66" s="241"/>
      <c r="J66" s="241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</row>
    <row r="67" spans="2:25" x14ac:dyDescent="0.25">
      <c r="B67" s="226">
        <f>+IN_Anagrafica!F71</f>
        <v>0</v>
      </c>
      <c r="C67" s="227">
        <f>+IN_Anagrafica!D71</f>
        <v>0</v>
      </c>
      <c r="D67" s="240"/>
      <c r="E67" s="240"/>
      <c r="F67" s="240"/>
      <c r="G67" s="240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</row>
    <row r="68" spans="2:25" x14ac:dyDescent="0.25">
      <c r="B68" s="226">
        <f>+IN_Anagrafica!F72</f>
        <v>0</v>
      </c>
      <c r="C68" s="227">
        <f>+IN_Anagrafica!D72</f>
        <v>0</v>
      </c>
      <c r="D68" s="240"/>
      <c r="E68" s="240"/>
      <c r="F68" s="240"/>
      <c r="G68" s="240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</row>
    <row r="69" spans="2:25" x14ac:dyDescent="0.25">
      <c r="B69" s="226">
        <f>+IN_Anagrafica!F73</f>
        <v>0</v>
      </c>
      <c r="C69" s="227">
        <f>+IN_Anagrafica!D73</f>
        <v>0</v>
      </c>
      <c r="D69" s="240"/>
      <c r="E69" s="240"/>
      <c r="F69" s="240"/>
      <c r="G69" s="240"/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</row>
    <row r="70" spans="2:25" x14ac:dyDescent="0.25">
      <c r="B70" s="226">
        <f>+IN_Anagrafica!F74</f>
        <v>0</v>
      </c>
      <c r="C70" s="227">
        <f>+IN_Anagrafica!D74</f>
        <v>0</v>
      </c>
      <c r="D70" s="240"/>
      <c r="E70" s="240"/>
      <c r="F70" s="240"/>
      <c r="G70" s="240"/>
      <c r="H70" s="241"/>
      <c r="I70" s="241"/>
      <c r="J70" s="241"/>
      <c r="K70" s="241"/>
      <c r="L70" s="241"/>
      <c r="M70" s="241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</row>
    <row r="71" spans="2:25" x14ac:dyDescent="0.25">
      <c r="B71" s="226">
        <f>+IN_Anagrafica!F75</f>
        <v>0</v>
      </c>
      <c r="C71" s="227">
        <f>+IN_Anagrafica!D75</f>
        <v>0</v>
      </c>
      <c r="D71" s="240"/>
      <c r="E71" s="240"/>
      <c r="F71" s="240"/>
      <c r="G71" s="240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</row>
    <row r="72" spans="2:25" x14ac:dyDescent="0.25">
      <c r="B72" s="226">
        <f>+IN_Anagrafica!F76</f>
        <v>0</v>
      </c>
      <c r="C72" s="227">
        <f>+IN_Anagrafica!D76</f>
        <v>0</v>
      </c>
      <c r="D72" s="240"/>
      <c r="E72" s="240"/>
      <c r="F72" s="240"/>
      <c r="G72" s="240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</row>
    <row r="73" spans="2:25" x14ac:dyDescent="0.25">
      <c r="B73" s="226">
        <f>+IN_Anagrafica!F77</f>
        <v>0</v>
      </c>
      <c r="C73" s="227">
        <f>+IN_Anagrafica!D77</f>
        <v>0</v>
      </c>
      <c r="D73" s="240"/>
      <c r="E73" s="240"/>
      <c r="F73" s="240"/>
      <c r="G73" s="240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</row>
    <row r="74" spans="2:25" x14ac:dyDescent="0.25">
      <c r="B74" s="226">
        <f>+IN_Anagrafica!F78</f>
        <v>0</v>
      </c>
      <c r="C74" s="227">
        <f>+IN_Anagrafica!D78</f>
        <v>0</v>
      </c>
      <c r="D74" s="240"/>
      <c r="E74" s="240"/>
      <c r="F74" s="240"/>
      <c r="G74" s="240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</row>
    <row r="75" spans="2:25" x14ac:dyDescent="0.25">
      <c r="B75" s="226">
        <f>+IN_Anagrafica!F79</f>
        <v>0</v>
      </c>
      <c r="C75" s="227">
        <f>+IN_Anagrafica!D79</f>
        <v>0</v>
      </c>
      <c r="D75" s="240"/>
      <c r="E75" s="240"/>
      <c r="F75" s="240"/>
      <c r="G75" s="240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</row>
    <row r="76" spans="2:25" x14ac:dyDescent="0.25">
      <c r="B76" s="226">
        <f>+IN_Anagrafica!F80</f>
        <v>0</v>
      </c>
      <c r="C76" s="227">
        <f>+IN_Anagrafica!D80</f>
        <v>0</v>
      </c>
      <c r="D76" s="240"/>
      <c r="E76" s="240"/>
      <c r="F76" s="240"/>
      <c r="G76" s="240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</row>
    <row r="77" spans="2:25" x14ac:dyDescent="0.25">
      <c r="B77" s="226">
        <f>+IN_Anagrafica!F81</f>
        <v>0</v>
      </c>
      <c r="C77" s="227">
        <f>+IN_Anagrafica!D81</f>
        <v>0</v>
      </c>
      <c r="D77" s="240"/>
      <c r="E77" s="240"/>
      <c r="F77" s="240"/>
      <c r="G77" s="240"/>
      <c r="H77" s="241"/>
      <c r="I77" s="241"/>
      <c r="J77" s="241"/>
      <c r="K77" s="241"/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  <c r="W77" s="241"/>
      <c r="X77" s="241"/>
      <c r="Y77" s="241"/>
    </row>
    <row r="78" spans="2:25" x14ac:dyDescent="0.25">
      <c r="B78" s="226">
        <f>+IN_Anagrafica!F82</f>
        <v>0</v>
      </c>
      <c r="C78" s="227">
        <f>+IN_Anagrafica!D82</f>
        <v>0</v>
      </c>
      <c r="D78" s="240"/>
      <c r="E78" s="240"/>
      <c r="F78" s="240"/>
      <c r="G78" s="240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</row>
    <row r="79" spans="2:25" x14ac:dyDescent="0.25">
      <c r="B79" s="226">
        <f>+IN_Anagrafica!F83</f>
        <v>0</v>
      </c>
      <c r="C79" s="227">
        <f>+IN_Anagrafica!D83</f>
        <v>0</v>
      </c>
      <c r="D79" s="240"/>
      <c r="E79" s="240"/>
      <c r="F79" s="240"/>
      <c r="G79" s="240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S79" s="241"/>
      <c r="T79" s="241"/>
      <c r="U79" s="241"/>
      <c r="V79" s="241"/>
      <c r="W79" s="241"/>
      <c r="X79" s="241"/>
      <c r="Y79" s="241"/>
    </row>
    <row r="80" spans="2:25" x14ac:dyDescent="0.25">
      <c r="B80" s="226">
        <f>+IN_Anagrafica!F84</f>
        <v>0</v>
      </c>
      <c r="C80" s="227">
        <f>+IN_Anagrafica!D84</f>
        <v>0</v>
      </c>
      <c r="D80" s="240"/>
      <c r="E80" s="240"/>
      <c r="F80" s="240"/>
      <c r="G80" s="240"/>
      <c r="H80" s="241"/>
      <c r="I80" s="241"/>
      <c r="J80" s="241"/>
      <c r="K80" s="241"/>
      <c r="L80" s="241"/>
      <c r="M80" s="241"/>
      <c r="N80" s="241"/>
      <c r="O80" s="241"/>
      <c r="P80" s="241"/>
      <c r="Q80" s="241"/>
      <c r="R80" s="241"/>
      <c r="S80" s="241"/>
      <c r="T80" s="241"/>
      <c r="U80" s="241"/>
      <c r="V80" s="241"/>
      <c r="W80" s="241"/>
      <c r="X80" s="241"/>
      <c r="Y80" s="241"/>
    </row>
    <row r="81" spans="2:25" x14ac:dyDescent="0.25">
      <c r="B81" s="226">
        <f>+IN_Anagrafica!F85</f>
        <v>0</v>
      </c>
      <c r="C81" s="227">
        <f>+IN_Anagrafica!D85</f>
        <v>0</v>
      </c>
      <c r="D81" s="240"/>
      <c r="E81" s="240"/>
      <c r="F81" s="240"/>
      <c r="G81" s="240"/>
      <c r="H81" s="241"/>
      <c r="I81" s="241"/>
      <c r="J81" s="241"/>
      <c r="K81" s="241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241"/>
      <c r="Y81" s="241"/>
    </row>
    <row r="82" spans="2:25" x14ac:dyDescent="0.25">
      <c r="B82" s="226">
        <f>+IN_Anagrafica!F86</f>
        <v>0</v>
      </c>
      <c r="C82" s="227">
        <f>+IN_Anagrafica!D86</f>
        <v>0</v>
      </c>
      <c r="D82" s="240"/>
      <c r="E82" s="240"/>
      <c r="F82" s="240"/>
      <c r="G82" s="240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</row>
    <row r="83" spans="2:25" x14ac:dyDescent="0.25">
      <c r="B83" s="226">
        <f>+IN_Anagrafica!F87</f>
        <v>0</v>
      </c>
      <c r="C83" s="227">
        <f>+IN_Anagrafica!D87</f>
        <v>0</v>
      </c>
      <c r="D83" s="240"/>
      <c r="E83" s="240"/>
      <c r="F83" s="240"/>
      <c r="G83" s="240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</row>
    <row r="84" spans="2:25" x14ac:dyDescent="0.25">
      <c r="B84" s="226">
        <f>+IN_Anagrafica!F88</f>
        <v>0</v>
      </c>
      <c r="C84" s="227">
        <f>+IN_Anagrafica!D88</f>
        <v>0</v>
      </c>
      <c r="D84" s="240"/>
      <c r="E84" s="240"/>
      <c r="F84" s="240"/>
      <c r="G84" s="240"/>
      <c r="H84" s="241"/>
      <c r="I84" s="241"/>
      <c r="J84" s="241"/>
      <c r="K84" s="241"/>
      <c r="L84" s="241"/>
      <c r="M84" s="241"/>
      <c r="N84" s="241"/>
      <c r="O84" s="241"/>
      <c r="P84" s="241"/>
      <c r="Q84" s="241"/>
      <c r="R84" s="241"/>
      <c r="S84" s="241"/>
      <c r="T84" s="241"/>
      <c r="U84" s="241"/>
      <c r="V84" s="241"/>
      <c r="W84" s="241"/>
      <c r="X84" s="241"/>
      <c r="Y84" s="241"/>
    </row>
    <row r="85" spans="2:25" x14ac:dyDescent="0.25">
      <c r="B85" s="226">
        <f>+IN_Anagrafica!F89</f>
        <v>0</v>
      </c>
      <c r="C85" s="227">
        <f>+IN_Anagrafica!D89</f>
        <v>0</v>
      </c>
      <c r="D85" s="240"/>
      <c r="E85" s="240"/>
      <c r="F85" s="240"/>
      <c r="G85" s="240"/>
      <c r="H85" s="241"/>
      <c r="I85" s="241"/>
      <c r="J85" s="241"/>
      <c r="K85" s="241"/>
      <c r="L85" s="241"/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</row>
    <row r="86" spans="2:25" x14ac:dyDescent="0.25">
      <c r="B86" s="226">
        <f>+IN_Anagrafica!F90</f>
        <v>0</v>
      </c>
      <c r="C86" s="227">
        <f>+IN_Anagrafica!D90</f>
        <v>0</v>
      </c>
      <c r="D86" s="240"/>
      <c r="E86" s="240"/>
      <c r="F86" s="240"/>
      <c r="G86" s="240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</row>
    <row r="87" spans="2:25" x14ac:dyDescent="0.25">
      <c r="B87" s="226">
        <f>+IN_Anagrafica!F91</f>
        <v>0</v>
      </c>
      <c r="C87" s="227">
        <f>+IN_Anagrafica!D91</f>
        <v>0</v>
      </c>
      <c r="D87" s="240"/>
      <c r="E87" s="240"/>
      <c r="F87" s="240"/>
      <c r="G87" s="240"/>
      <c r="H87" s="241"/>
      <c r="I87" s="241"/>
      <c r="J87" s="241"/>
      <c r="K87" s="241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241"/>
      <c r="Y87" s="241"/>
    </row>
    <row r="88" spans="2:25" x14ac:dyDescent="0.25">
      <c r="B88" s="226">
        <f>+IN_Anagrafica!F92</f>
        <v>0</v>
      </c>
      <c r="C88" s="227">
        <f>+IN_Anagrafica!D92</f>
        <v>0</v>
      </c>
      <c r="D88" s="240"/>
      <c r="E88" s="240"/>
      <c r="F88" s="240"/>
      <c r="G88" s="240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</row>
    <row r="89" spans="2:25" x14ac:dyDescent="0.25">
      <c r="B89" s="226">
        <f>+IN_Anagrafica!F93</f>
        <v>0</v>
      </c>
      <c r="C89" s="227">
        <f>+IN_Anagrafica!D93</f>
        <v>0</v>
      </c>
      <c r="D89" s="240"/>
      <c r="E89" s="240"/>
      <c r="F89" s="240"/>
      <c r="G89" s="240"/>
      <c r="H89" s="241"/>
      <c r="I89" s="241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1"/>
      <c r="Y89" s="241"/>
    </row>
    <row r="90" spans="2:25" x14ac:dyDescent="0.25">
      <c r="B90" s="226">
        <f>+IN_Anagrafica!F94</f>
        <v>0</v>
      </c>
      <c r="C90" s="227">
        <f>+IN_Anagrafica!D94</f>
        <v>0</v>
      </c>
      <c r="D90" s="240"/>
      <c r="E90" s="240"/>
      <c r="F90" s="240"/>
      <c r="G90" s="240"/>
      <c r="H90" s="241"/>
      <c r="I90" s="241"/>
      <c r="J90" s="241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241"/>
      <c r="V90" s="241"/>
      <c r="W90" s="241"/>
      <c r="X90" s="241"/>
      <c r="Y90" s="241"/>
    </row>
    <row r="91" spans="2:25" x14ac:dyDescent="0.25">
      <c r="B91" s="226">
        <f>+IN_Anagrafica!F95</f>
        <v>0</v>
      </c>
      <c r="C91" s="227">
        <f>+IN_Anagrafica!D95</f>
        <v>0</v>
      </c>
      <c r="D91" s="240"/>
      <c r="E91" s="240"/>
      <c r="F91" s="240"/>
      <c r="G91" s="240"/>
      <c r="H91" s="241"/>
      <c r="I91" s="241"/>
      <c r="J91" s="241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1"/>
      <c r="Y91" s="241"/>
    </row>
    <row r="92" spans="2:25" x14ac:dyDescent="0.25">
      <c r="B92" s="226">
        <f>+IN_Anagrafica!F96</f>
        <v>0</v>
      </c>
      <c r="C92" s="227">
        <f>+IN_Anagrafica!D96</f>
        <v>0</v>
      </c>
      <c r="D92" s="240"/>
      <c r="E92" s="240"/>
      <c r="F92" s="240"/>
      <c r="G92" s="240"/>
      <c r="H92" s="241"/>
      <c r="I92" s="241"/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</row>
    <row r="93" spans="2:25" x14ac:dyDescent="0.25">
      <c r="B93" s="226">
        <f>+IN_Anagrafica!F97</f>
        <v>0</v>
      </c>
      <c r="C93" s="227">
        <f>+IN_Anagrafica!D97</f>
        <v>0</v>
      </c>
      <c r="D93" s="240"/>
      <c r="E93" s="240"/>
      <c r="F93" s="240"/>
      <c r="G93" s="240"/>
      <c r="H93" s="241"/>
      <c r="I93" s="241"/>
      <c r="J93" s="241"/>
      <c r="K93" s="241"/>
      <c r="L93" s="241"/>
      <c r="M93" s="241"/>
      <c r="N93" s="241"/>
      <c r="O93" s="241"/>
      <c r="P93" s="241"/>
      <c r="Q93" s="241"/>
      <c r="R93" s="241"/>
      <c r="S93" s="241"/>
      <c r="T93" s="241"/>
      <c r="U93" s="241"/>
      <c r="V93" s="241"/>
      <c r="W93" s="241"/>
      <c r="X93" s="241"/>
      <c r="Y93" s="241"/>
    </row>
    <row r="94" spans="2:25" x14ac:dyDescent="0.25">
      <c r="B94" s="226">
        <f>+IN_Anagrafica!F98</f>
        <v>0</v>
      </c>
      <c r="C94" s="227">
        <f>+IN_Anagrafica!D98</f>
        <v>0</v>
      </c>
      <c r="D94" s="240"/>
      <c r="E94" s="240"/>
      <c r="F94" s="240"/>
      <c r="G94" s="240"/>
      <c r="H94" s="241"/>
      <c r="I94" s="241"/>
      <c r="J94" s="241"/>
      <c r="K94" s="241"/>
      <c r="L94" s="241"/>
      <c r="M94" s="241"/>
      <c r="N94" s="241"/>
      <c r="O94" s="241"/>
      <c r="P94" s="241"/>
      <c r="Q94" s="241"/>
      <c r="R94" s="241"/>
      <c r="S94" s="241"/>
      <c r="T94" s="241"/>
      <c r="U94" s="241"/>
      <c r="V94" s="241"/>
      <c r="W94" s="241"/>
      <c r="X94" s="241"/>
      <c r="Y94" s="241"/>
    </row>
    <row r="95" spans="2:25" x14ac:dyDescent="0.25">
      <c r="B95" s="226">
        <f>+IN_Anagrafica!F99</f>
        <v>0</v>
      </c>
      <c r="C95" s="227">
        <f>+IN_Anagrafica!D99</f>
        <v>0</v>
      </c>
      <c r="D95" s="240"/>
      <c r="E95" s="240"/>
      <c r="F95" s="240"/>
      <c r="G95" s="240"/>
      <c r="H95" s="241"/>
      <c r="I95" s="241"/>
      <c r="J95" s="241"/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</row>
    <row r="96" spans="2:25" x14ac:dyDescent="0.25">
      <c r="B96" s="226">
        <f>+IN_Anagrafica!F100</f>
        <v>0</v>
      </c>
      <c r="C96" s="227">
        <f>+IN_Anagrafica!D100</f>
        <v>0</v>
      </c>
      <c r="D96" s="240"/>
      <c r="E96" s="240"/>
      <c r="F96" s="240"/>
      <c r="G96" s="240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</row>
    <row r="97" spans="2:25" x14ac:dyDescent="0.25">
      <c r="B97" s="226">
        <f>+IN_Anagrafica!F101</f>
        <v>0</v>
      </c>
      <c r="C97" s="227">
        <f>+IN_Anagrafica!D101</f>
        <v>0</v>
      </c>
      <c r="D97" s="240"/>
      <c r="E97" s="240"/>
      <c r="F97" s="240"/>
      <c r="G97" s="240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</row>
    <row r="98" spans="2:25" x14ac:dyDescent="0.25">
      <c r="B98" s="226">
        <f>+IN_Anagrafica!F102</f>
        <v>0</v>
      </c>
      <c r="C98" s="227">
        <f>+IN_Anagrafica!D102</f>
        <v>0</v>
      </c>
      <c r="D98" s="240"/>
      <c r="E98" s="240"/>
      <c r="F98" s="240"/>
      <c r="G98" s="240"/>
      <c r="H98" s="241"/>
      <c r="I98" s="241"/>
      <c r="J98" s="241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</row>
    <row r="99" spans="2:25" x14ac:dyDescent="0.25">
      <c r="B99" s="226">
        <f>+IN_Anagrafica!F103</f>
        <v>0</v>
      </c>
      <c r="C99" s="227">
        <f>+IN_Anagrafica!D103</f>
        <v>0</v>
      </c>
      <c r="D99" s="240"/>
      <c r="E99" s="240"/>
      <c r="F99" s="240"/>
      <c r="G99" s="240"/>
      <c r="H99" s="241"/>
      <c r="I99" s="241"/>
      <c r="J99" s="241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</row>
    <row r="100" spans="2:25" x14ac:dyDescent="0.25">
      <c r="B100" s="226">
        <f>+IN_Anagrafica!F104</f>
        <v>0</v>
      </c>
      <c r="C100" s="227">
        <f>+IN_Anagrafica!D104</f>
        <v>0</v>
      </c>
      <c r="D100" s="240"/>
      <c r="E100" s="240"/>
      <c r="F100" s="240"/>
      <c r="G100" s="240"/>
      <c r="H100" s="241"/>
      <c r="I100" s="241"/>
      <c r="J100" s="241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</row>
    <row r="101" spans="2:25" x14ac:dyDescent="0.25">
      <c r="B101" s="226">
        <f>+IN_Anagrafica!F105</f>
        <v>0</v>
      </c>
      <c r="C101" s="227">
        <f>+IN_Anagrafica!D105</f>
        <v>0</v>
      </c>
      <c r="D101" s="240"/>
      <c r="E101" s="240"/>
      <c r="F101" s="240"/>
      <c r="G101" s="240"/>
      <c r="H101" s="241"/>
      <c r="I101" s="241"/>
      <c r="J101" s="241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</row>
    <row r="102" spans="2:25" x14ac:dyDescent="0.25">
      <c r="B102" s="226">
        <f>+IN_Anagrafica!F106</f>
        <v>0</v>
      </c>
      <c r="C102" s="227">
        <f>+IN_Anagrafica!D106</f>
        <v>0</v>
      </c>
      <c r="D102" s="240"/>
      <c r="E102" s="240"/>
      <c r="F102" s="240"/>
      <c r="G102" s="240"/>
      <c r="H102" s="241"/>
      <c r="I102" s="241"/>
      <c r="J102" s="241"/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</row>
    <row r="103" spans="2:25" x14ac:dyDescent="0.25">
      <c r="B103" s="226">
        <f>+IN_Anagrafica!F107</f>
        <v>0</v>
      </c>
      <c r="C103" s="227">
        <f>+IN_Anagrafica!D107</f>
        <v>0</v>
      </c>
      <c r="D103" s="240"/>
      <c r="E103" s="240"/>
      <c r="F103" s="240"/>
      <c r="G103" s="240"/>
      <c r="H103" s="241"/>
      <c r="I103" s="241"/>
      <c r="J103" s="241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</row>
    <row r="104" spans="2:25" x14ac:dyDescent="0.25">
      <c r="B104" s="226">
        <f>+IN_Anagrafica!F108</f>
        <v>0</v>
      </c>
      <c r="C104" s="227">
        <f>+IN_Anagrafica!D108</f>
        <v>0</v>
      </c>
      <c r="D104" s="240"/>
      <c r="E104" s="240"/>
      <c r="F104" s="240"/>
      <c r="G104" s="240"/>
      <c r="H104" s="241"/>
      <c r="I104" s="241"/>
      <c r="J104" s="241"/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</row>
    <row r="105" spans="2:25" x14ac:dyDescent="0.25">
      <c r="B105" s="226">
        <f>+IN_Anagrafica!F109</f>
        <v>0</v>
      </c>
      <c r="C105" s="227">
        <f>+IN_Anagrafica!D109</f>
        <v>0</v>
      </c>
      <c r="D105" s="240"/>
      <c r="E105" s="240"/>
      <c r="F105" s="240"/>
      <c r="G105" s="240"/>
      <c r="H105" s="241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</row>
    <row r="106" spans="2:25" x14ac:dyDescent="0.25">
      <c r="B106" s="226">
        <f>+IN_Anagrafica!F110</f>
        <v>0</v>
      </c>
      <c r="C106" s="227">
        <f>+IN_Anagrafica!D110</f>
        <v>0</v>
      </c>
      <c r="D106" s="240"/>
      <c r="E106" s="240"/>
      <c r="F106" s="240"/>
      <c r="G106" s="240"/>
      <c r="H106" s="241"/>
      <c r="I106" s="241"/>
      <c r="J106" s="241"/>
      <c r="K106" s="241"/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</row>
    <row r="107" spans="2:25" x14ac:dyDescent="0.25">
      <c r="B107" s="226">
        <f>+IN_Anagrafica!F111</f>
        <v>0</v>
      </c>
      <c r="C107" s="227">
        <f>+IN_Anagrafica!D111</f>
        <v>0</v>
      </c>
      <c r="D107" s="240"/>
      <c r="E107" s="240"/>
      <c r="F107" s="240"/>
      <c r="G107" s="240"/>
      <c r="H107" s="241"/>
      <c r="I107" s="241"/>
      <c r="J107" s="241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</row>
    <row r="108" spans="2:25" x14ac:dyDescent="0.25">
      <c r="B108" s="226">
        <f>+IN_Anagrafica!F112</f>
        <v>0</v>
      </c>
      <c r="C108" s="227">
        <f>+IN_Anagrafica!D112</f>
        <v>0</v>
      </c>
      <c r="D108" s="240"/>
      <c r="E108" s="240"/>
      <c r="F108" s="240"/>
      <c r="G108" s="240"/>
      <c r="H108" s="241"/>
      <c r="I108" s="241"/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</row>
    <row r="109" spans="2:25" x14ac:dyDescent="0.25">
      <c r="B109" s="226">
        <f>+IN_Anagrafica!F113</f>
        <v>0</v>
      </c>
      <c r="C109" s="227">
        <f>+IN_Anagrafica!D113</f>
        <v>0</v>
      </c>
      <c r="D109" s="240"/>
      <c r="E109" s="240"/>
      <c r="F109" s="240"/>
      <c r="G109" s="240"/>
      <c r="H109" s="241"/>
      <c r="I109" s="241"/>
      <c r="J109" s="241"/>
      <c r="K109" s="241"/>
      <c r="L109" s="241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  <c r="W109" s="241"/>
      <c r="X109" s="241"/>
      <c r="Y109" s="241"/>
    </row>
    <row r="110" spans="2:25" x14ac:dyDescent="0.25">
      <c r="B110" s="226">
        <f>+IN_Anagrafica!F114</f>
        <v>0</v>
      </c>
      <c r="C110" s="227">
        <f>+IN_Anagrafica!D114</f>
        <v>0</v>
      </c>
      <c r="D110" s="240"/>
      <c r="E110" s="240"/>
      <c r="F110" s="240"/>
      <c r="G110" s="240"/>
      <c r="H110" s="241"/>
      <c r="I110" s="241"/>
      <c r="J110" s="241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</row>
    <row r="111" spans="2:25" x14ac:dyDescent="0.25">
      <c r="B111" s="226">
        <f>+IN_Anagrafica!F115</f>
        <v>0</v>
      </c>
      <c r="C111" s="227">
        <f>+IN_Anagrafica!D115</f>
        <v>0</v>
      </c>
      <c r="D111" s="240"/>
      <c r="E111" s="240"/>
      <c r="F111" s="240"/>
      <c r="G111" s="240"/>
      <c r="H111" s="241"/>
      <c r="I111" s="241"/>
      <c r="J111" s="241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241"/>
      <c r="X111" s="241"/>
      <c r="Y111" s="241"/>
    </row>
    <row r="112" spans="2:25" x14ac:dyDescent="0.25">
      <c r="B112" s="226">
        <f>+IN_Anagrafica!F116</f>
        <v>0</v>
      </c>
      <c r="C112" s="227">
        <f>+IN_Anagrafica!D116</f>
        <v>0</v>
      </c>
      <c r="D112" s="240"/>
      <c r="E112" s="240"/>
      <c r="F112" s="240"/>
      <c r="G112" s="240"/>
      <c r="H112" s="241"/>
      <c r="I112" s="241"/>
      <c r="J112" s="241"/>
      <c r="K112" s="241"/>
      <c r="L112" s="241"/>
      <c r="M112" s="241"/>
      <c r="N112" s="241"/>
      <c r="O112" s="241"/>
      <c r="P112" s="241"/>
      <c r="Q112" s="241"/>
      <c r="R112" s="241"/>
      <c r="S112" s="241"/>
      <c r="T112" s="241"/>
      <c r="U112" s="241"/>
      <c r="V112" s="241"/>
      <c r="W112" s="241"/>
      <c r="X112" s="241"/>
      <c r="Y112" s="241"/>
    </row>
    <row r="113" spans="2:25" x14ac:dyDescent="0.25">
      <c r="B113" s="226">
        <f>+IN_Anagrafica!F117</f>
        <v>0</v>
      </c>
      <c r="C113" s="227">
        <f>+IN_Anagrafica!D117</f>
        <v>0</v>
      </c>
      <c r="D113" s="240"/>
      <c r="E113" s="240"/>
      <c r="F113" s="240"/>
      <c r="G113" s="240"/>
      <c r="H113" s="241"/>
      <c r="I113" s="241"/>
      <c r="J113" s="241"/>
      <c r="K113" s="241"/>
      <c r="L113" s="241"/>
      <c r="M113" s="241"/>
      <c r="N113" s="241"/>
      <c r="O113" s="241"/>
      <c r="P113" s="241"/>
      <c r="Q113" s="241"/>
      <c r="R113" s="241"/>
      <c r="S113" s="241"/>
      <c r="T113" s="241"/>
      <c r="U113" s="241"/>
      <c r="V113" s="241"/>
      <c r="W113" s="241"/>
      <c r="X113" s="241"/>
      <c r="Y113" s="241"/>
    </row>
    <row r="114" spans="2:25" x14ac:dyDescent="0.25">
      <c r="B114" s="226">
        <f>+IN_Anagrafica!F118</f>
        <v>0</v>
      </c>
      <c r="C114" s="227">
        <f>+IN_Anagrafica!D118</f>
        <v>0</v>
      </c>
      <c r="D114" s="240"/>
      <c r="E114" s="240"/>
      <c r="F114" s="240"/>
      <c r="G114" s="240"/>
      <c r="H114" s="241"/>
      <c r="I114" s="241"/>
      <c r="J114" s="241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241"/>
      <c r="X114" s="241"/>
      <c r="Y114" s="241"/>
    </row>
    <row r="115" spans="2:25" x14ac:dyDescent="0.25">
      <c r="B115" s="226">
        <f>+IN_Anagrafica!F119</f>
        <v>0</v>
      </c>
      <c r="C115" s="227">
        <f>+IN_Anagrafica!D119</f>
        <v>0</v>
      </c>
      <c r="D115" s="240"/>
      <c r="E115" s="240"/>
      <c r="F115" s="240"/>
      <c r="G115" s="240"/>
      <c r="H115" s="241"/>
      <c r="I115" s="241"/>
      <c r="J115" s="241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  <c r="W115" s="241"/>
      <c r="X115" s="241"/>
      <c r="Y115" s="241"/>
    </row>
    <row r="116" spans="2:25" x14ac:dyDescent="0.25">
      <c r="B116" s="226">
        <f>+IN_Anagrafica!F120</f>
        <v>0</v>
      </c>
      <c r="C116" s="227">
        <f>+IN_Anagrafica!D120</f>
        <v>0</v>
      </c>
      <c r="D116" s="240"/>
      <c r="E116" s="240"/>
      <c r="F116" s="240"/>
      <c r="G116" s="240"/>
      <c r="H116" s="241"/>
      <c r="I116" s="241"/>
      <c r="J116" s="241"/>
      <c r="K116" s="241"/>
      <c r="L116" s="241"/>
      <c r="M116" s="241"/>
      <c r="N116" s="241"/>
      <c r="O116" s="241"/>
      <c r="P116" s="241"/>
      <c r="Q116" s="241"/>
      <c r="R116" s="241"/>
      <c r="S116" s="241"/>
      <c r="T116" s="241"/>
      <c r="U116" s="241"/>
      <c r="V116" s="241"/>
      <c r="W116" s="241"/>
      <c r="X116" s="241"/>
      <c r="Y116" s="241"/>
    </row>
    <row r="117" spans="2:25" x14ac:dyDescent="0.25">
      <c r="B117" s="226">
        <f>+IN_Anagrafica!F121</f>
        <v>0</v>
      </c>
      <c r="C117" s="227">
        <f>+IN_Anagrafica!D121</f>
        <v>0</v>
      </c>
      <c r="D117" s="240"/>
      <c r="E117" s="240"/>
      <c r="F117" s="240"/>
      <c r="G117" s="240"/>
      <c r="H117" s="241"/>
      <c r="I117" s="241"/>
      <c r="J117" s="241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1"/>
      <c r="X117" s="241"/>
      <c r="Y117" s="241"/>
    </row>
    <row r="118" spans="2:25" x14ac:dyDescent="0.25">
      <c r="B118" s="226">
        <f>+IN_Anagrafica!F122</f>
        <v>0</v>
      </c>
      <c r="C118" s="227">
        <f>+IN_Anagrafica!D122</f>
        <v>0</v>
      </c>
      <c r="D118" s="240"/>
      <c r="E118" s="240"/>
      <c r="F118" s="240"/>
      <c r="G118" s="240"/>
      <c r="H118" s="241"/>
      <c r="I118" s="241"/>
      <c r="J118" s="241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241"/>
      <c r="V118" s="241"/>
      <c r="W118" s="241"/>
      <c r="X118" s="241"/>
      <c r="Y118" s="241"/>
    </row>
    <row r="119" spans="2:25" x14ac:dyDescent="0.25">
      <c r="B119" s="226">
        <f>+IN_Anagrafica!F123</f>
        <v>0</v>
      </c>
      <c r="C119" s="227">
        <f>+IN_Anagrafica!D123</f>
        <v>0</v>
      </c>
      <c r="D119" s="240"/>
      <c r="E119" s="240"/>
      <c r="F119" s="240"/>
      <c r="G119" s="240"/>
      <c r="H119" s="241"/>
      <c r="I119" s="241"/>
      <c r="J119" s="241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241"/>
      <c r="V119" s="241"/>
      <c r="W119" s="241"/>
      <c r="X119" s="241"/>
      <c r="Y119" s="241"/>
    </row>
    <row r="120" spans="2:25" x14ac:dyDescent="0.25">
      <c r="B120" s="226">
        <f>+IN_Anagrafica!F124</f>
        <v>0</v>
      </c>
      <c r="C120" s="227">
        <f>+IN_Anagrafica!D124</f>
        <v>0</v>
      </c>
      <c r="D120" s="240"/>
      <c r="E120" s="240"/>
      <c r="F120" s="240"/>
      <c r="G120" s="240"/>
      <c r="H120" s="241"/>
      <c r="I120" s="241"/>
      <c r="J120" s="241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</row>
    <row r="121" spans="2:25" x14ac:dyDescent="0.25">
      <c r="B121" s="226">
        <f>+IN_Anagrafica!F125</f>
        <v>0</v>
      </c>
      <c r="C121" s="227">
        <f>+IN_Anagrafica!D125</f>
        <v>0</v>
      </c>
      <c r="D121" s="240"/>
      <c r="E121" s="240"/>
      <c r="F121" s="240"/>
      <c r="G121" s="240"/>
      <c r="H121" s="241"/>
      <c r="I121" s="241"/>
      <c r="J121" s="241"/>
      <c r="K121" s="241"/>
      <c r="L121" s="241"/>
      <c r="M121" s="241"/>
      <c r="N121" s="241"/>
      <c r="O121" s="241"/>
      <c r="P121" s="241"/>
      <c r="Q121" s="241"/>
      <c r="R121" s="241"/>
      <c r="S121" s="241"/>
      <c r="T121" s="241"/>
      <c r="U121" s="241"/>
      <c r="V121" s="241"/>
      <c r="W121" s="241"/>
      <c r="X121" s="241"/>
      <c r="Y121" s="241"/>
    </row>
    <row r="122" spans="2:25" x14ac:dyDescent="0.25">
      <c r="B122" s="226">
        <f>+IN_Anagrafica!F126</f>
        <v>0</v>
      </c>
      <c r="C122" s="227">
        <f>+IN_Anagrafica!D126</f>
        <v>0</v>
      </c>
      <c r="D122" s="240"/>
      <c r="E122" s="240"/>
      <c r="F122" s="240"/>
      <c r="G122" s="240"/>
      <c r="H122" s="241"/>
      <c r="I122" s="241"/>
      <c r="J122" s="241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</row>
    <row r="123" spans="2:25" x14ac:dyDescent="0.25">
      <c r="B123" s="226">
        <f>+IN_Anagrafica!F127</f>
        <v>0</v>
      </c>
      <c r="C123" s="227">
        <f>+IN_Anagrafica!D127</f>
        <v>0</v>
      </c>
      <c r="D123" s="240"/>
      <c r="E123" s="240"/>
      <c r="F123" s="240"/>
      <c r="G123" s="240"/>
      <c r="H123" s="241"/>
      <c r="I123" s="241"/>
      <c r="J123" s="241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1"/>
      <c r="Y123" s="241"/>
    </row>
    <row r="124" spans="2:25" x14ac:dyDescent="0.25">
      <c r="B124" s="226">
        <f>+IN_Anagrafica!F128</f>
        <v>0</v>
      </c>
      <c r="C124" s="227">
        <f>+IN_Anagrafica!D128</f>
        <v>0</v>
      </c>
      <c r="D124" s="240"/>
      <c r="E124" s="240"/>
      <c r="F124" s="240"/>
      <c r="G124" s="240"/>
      <c r="H124" s="241"/>
      <c r="I124" s="241"/>
      <c r="J124" s="241"/>
      <c r="K124" s="241"/>
      <c r="L124" s="241"/>
      <c r="M124" s="241"/>
      <c r="N124" s="241"/>
      <c r="O124" s="241"/>
      <c r="P124" s="241"/>
      <c r="Q124" s="241"/>
      <c r="R124" s="241"/>
      <c r="S124" s="241"/>
      <c r="T124" s="241"/>
      <c r="U124" s="241"/>
      <c r="V124" s="241"/>
      <c r="W124" s="241"/>
      <c r="X124" s="241"/>
      <c r="Y124" s="241"/>
    </row>
    <row r="125" spans="2:25" x14ac:dyDescent="0.25">
      <c r="D125" s="241"/>
      <c r="E125" s="241"/>
      <c r="F125" s="241"/>
      <c r="G125" s="241"/>
      <c r="H125" s="241"/>
      <c r="I125" s="241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</row>
    <row r="126" spans="2:25" x14ac:dyDescent="0.25">
      <c r="D126" s="241"/>
      <c r="E126" s="241"/>
      <c r="F126" s="241"/>
      <c r="G126" s="241"/>
      <c r="H126" s="241"/>
      <c r="I126" s="241"/>
      <c r="J126" s="241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241"/>
      <c r="X126" s="241"/>
      <c r="Y126" s="241"/>
    </row>
    <row r="127" spans="2:25" x14ac:dyDescent="0.25">
      <c r="D127" s="241"/>
      <c r="E127" s="241"/>
      <c r="F127" s="241"/>
      <c r="G127" s="241"/>
      <c r="H127" s="241"/>
      <c r="I127" s="241"/>
      <c r="J127" s="241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</row>
    <row r="128" spans="2:25" x14ac:dyDescent="0.25"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</row>
    <row r="129" spans="4:25" x14ac:dyDescent="0.25"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241"/>
      <c r="T129" s="241"/>
      <c r="U129" s="241"/>
      <c r="V129" s="241"/>
      <c r="W129" s="241"/>
      <c r="X129" s="241"/>
      <c r="Y129" s="241"/>
    </row>
    <row r="130" spans="4:25" x14ac:dyDescent="0.25">
      <c r="D130" s="241"/>
      <c r="E130" s="241"/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</row>
    <row r="131" spans="4:25" x14ac:dyDescent="0.25">
      <c r="D131" s="241"/>
      <c r="E131" s="241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  <c r="W131" s="241"/>
      <c r="X131" s="241"/>
      <c r="Y131" s="241"/>
    </row>
    <row r="132" spans="4:25" x14ac:dyDescent="0.25"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241"/>
    </row>
    <row r="133" spans="4:25" x14ac:dyDescent="0.25">
      <c r="D133" s="241"/>
      <c r="E133" s="241"/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</row>
    <row r="134" spans="4:25" x14ac:dyDescent="0.25">
      <c r="D134" s="241"/>
      <c r="E134" s="241"/>
      <c r="F134" s="241"/>
      <c r="G134" s="241"/>
      <c r="H134" s="241"/>
      <c r="I134" s="241"/>
      <c r="J134" s="241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</row>
    <row r="135" spans="4:25" x14ac:dyDescent="0.25">
      <c r="D135" s="241"/>
      <c r="E135" s="241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241"/>
      <c r="R135" s="241"/>
      <c r="S135" s="241"/>
      <c r="T135" s="241"/>
      <c r="U135" s="241"/>
      <c r="V135" s="241"/>
      <c r="W135" s="241"/>
      <c r="X135" s="241"/>
      <c r="Y135" s="241"/>
    </row>
    <row r="136" spans="4:25" x14ac:dyDescent="0.25">
      <c r="D136" s="241"/>
      <c r="E136" s="241"/>
      <c r="F136" s="241"/>
      <c r="G136" s="241"/>
      <c r="H136" s="241"/>
      <c r="I136" s="241"/>
      <c r="J136" s="241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  <c r="W136" s="241"/>
      <c r="X136" s="241"/>
      <c r="Y136" s="241"/>
    </row>
    <row r="137" spans="4:25" x14ac:dyDescent="0.25">
      <c r="D137" s="241"/>
      <c r="E137" s="241"/>
      <c r="F137" s="241"/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</row>
    <row r="138" spans="4:25" x14ac:dyDescent="0.25"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</row>
    <row r="139" spans="4:25" x14ac:dyDescent="0.25">
      <c r="D139" s="241"/>
      <c r="E139" s="241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</row>
    <row r="140" spans="4:25" x14ac:dyDescent="0.25">
      <c r="D140" s="241"/>
      <c r="E140" s="241"/>
      <c r="F140" s="241"/>
      <c r="G140" s="241"/>
      <c r="H140" s="241"/>
      <c r="I140" s="241"/>
      <c r="J140" s="241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  <c r="W140" s="241"/>
      <c r="X140" s="241"/>
      <c r="Y140" s="241"/>
    </row>
    <row r="141" spans="4:25" x14ac:dyDescent="0.25">
      <c r="D141" s="241"/>
      <c r="E141" s="241"/>
      <c r="F141" s="241"/>
      <c r="G141" s="241"/>
      <c r="H141" s="241"/>
      <c r="I141" s="241"/>
      <c r="J141" s="241"/>
      <c r="K141" s="241"/>
      <c r="L141" s="241"/>
      <c r="M141" s="241"/>
      <c r="N141" s="241"/>
      <c r="O141" s="241"/>
      <c r="P141" s="241"/>
      <c r="Q141" s="241"/>
      <c r="R141" s="241"/>
      <c r="S141" s="241"/>
      <c r="T141" s="241"/>
      <c r="U141" s="241"/>
      <c r="V141" s="241"/>
      <c r="W141" s="241"/>
      <c r="X141" s="241"/>
      <c r="Y141" s="241"/>
    </row>
    <row r="142" spans="4:25" x14ac:dyDescent="0.25">
      <c r="D142" s="241"/>
      <c r="E142" s="241"/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</row>
    <row r="143" spans="4:25" x14ac:dyDescent="0.25">
      <c r="D143" s="241"/>
      <c r="E143" s="241"/>
      <c r="F143" s="241"/>
      <c r="G143" s="241"/>
      <c r="H143" s="241"/>
      <c r="I143" s="241"/>
      <c r="J143" s="241"/>
      <c r="K143" s="241"/>
      <c r="L143" s="241"/>
      <c r="M143" s="241"/>
      <c r="N143" s="241"/>
      <c r="O143" s="241"/>
      <c r="P143" s="241"/>
      <c r="Q143" s="241"/>
      <c r="R143" s="241"/>
      <c r="S143" s="241"/>
      <c r="T143" s="241"/>
      <c r="U143" s="241"/>
      <c r="V143" s="241"/>
      <c r="W143" s="241"/>
      <c r="X143" s="241"/>
      <c r="Y143" s="241"/>
    </row>
    <row r="144" spans="4:25" x14ac:dyDescent="0.25">
      <c r="D144" s="241"/>
      <c r="E144" s="241"/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241"/>
      <c r="X144" s="241"/>
      <c r="Y144" s="241"/>
    </row>
    <row r="145" spans="4:25" x14ac:dyDescent="0.25">
      <c r="D145" s="241"/>
      <c r="E145" s="241"/>
      <c r="F145" s="241"/>
      <c r="G145" s="241"/>
      <c r="H145" s="241"/>
      <c r="I145" s="241"/>
      <c r="J145" s="241"/>
      <c r="K145" s="241"/>
      <c r="L145" s="241"/>
      <c r="M145" s="241"/>
      <c r="N145" s="241"/>
      <c r="O145" s="241"/>
      <c r="P145" s="241"/>
      <c r="Q145" s="241"/>
      <c r="R145" s="241"/>
      <c r="S145" s="241"/>
      <c r="T145" s="241"/>
      <c r="U145" s="241"/>
      <c r="V145" s="241"/>
      <c r="W145" s="241"/>
      <c r="X145" s="241"/>
      <c r="Y145" s="241"/>
    </row>
    <row r="146" spans="4:25" x14ac:dyDescent="0.25">
      <c r="D146" s="241"/>
      <c r="E146" s="241"/>
      <c r="F146" s="241"/>
      <c r="G146" s="241"/>
      <c r="H146" s="241"/>
      <c r="I146" s="241"/>
      <c r="J146" s="241"/>
      <c r="K146" s="241"/>
      <c r="L146" s="241"/>
      <c r="M146" s="241"/>
      <c r="N146" s="241"/>
      <c r="O146" s="241"/>
      <c r="P146" s="241"/>
      <c r="Q146" s="241"/>
      <c r="R146" s="241"/>
      <c r="S146" s="241"/>
      <c r="T146" s="241"/>
      <c r="U146" s="241"/>
      <c r="V146" s="241"/>
      <c r="W146" s="241"/>
      <c r="X146" s="241"/>
      <c r="Y146" s="241"/>
    </row>
    <row r="147" spans="4:25" x14ac:dyDescent="0.25"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1"/>
      <c r="R147" s="241"/>
      <c r="S147" s="241"/>
      <c r="T147" s="241"/>
      <c r="U147" s="241"/>
      <c r="V147" s="241"/>
      <c r="W147" s="241"/>
      <c r="X147" s="241"/>
      <c r="Y147" s="241"/>
    </row>
  </sheetData>
  <sheetProtection formatCells="0" formatColumns="0" insertColumns="0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CCCC"/>
  </sheetPr>
  <dimension ref="B1:R25"/>
  <sheetViews>
    <sheetView zoomScale="45" zoomScaleNormal="45" workbookViewId="0"/>
  </sheetViews>
  <sheetFormatPr defaultColWidth="8.6328125" defaultRowHeight="13.5" x14ac:dyDescent="0.25"/>
  <cols>
    <col min="1" max="1" width="6.36328125" style="61" customWidth="1"/>
    <col min="2" max="2" width="80.36328125" style="61" customWidth="1"/>
    <col min="3" max="3" width="12.6328125" style="91" customWidth="1"/>
    <col min="4" max="18" width="13.6328125" style="61" customWidth="1"/>
    <col min="19" max="16384" width="8.6328125" style="61"/>
  </cols>
  <sheetData>
    <row r="1" spans="2:18" s="71" customFormat="1" ht="33" customHeight="1" thickBot="1" x14ac:dyDescent="0.45">
      <c r="B1" s="70" t="s">
        <v>53</v>
      </c>
      <c r="C1" s="70"/>
      <c r="E1" s="72"/>
      <c r="F1" s="72"/>
      <c r="G1" s="72"/>
      <c r="H1" s="72"/>
      <c r="I1" s="72"/>
      <c r="J1" s="72"/>
      <c r="K1" s="72"/>
      <c r="L1" s="72"/>
      <c r="M1" s="72"/>
    </row>
    <row r="2" spans="2:18" ht="38.5" customHeight="1" thickTop="1" x14ac:dyDescent="0.25">
      <c r="B2" s="213" t="s">
        <v>294</v>
      </c>
    </row>
    <row r="3" spans="2:18" ht="14" x14ac:dyDescent="0.3">
      <c r="B3" s="92" t="s">
        <v>0</v>
      </c>
      <c r="C3" s="93" t="s">
        <v>1</v>
      </c>
      <c r="D3" s="75">
        <f>+IN_Anagrafica!J8</f>
        <v>2026</v>
      </c>
      <c r="E3" s="76">
        <f>+D3+1</f>
        <v>2027</v>
      </c>
      <c r="F3" s="76">
        <f t="shared" ref="F3:I3" si="0">+E3+1</f>
        <v>2028</v>
      </c>
      <c r="G3" s="76">
        <f t="shared" si="0"/>
        <v>2029</v>
      </c>
      <c r="H3" s="76">
        <f t="shared" si="0"/>
        <v>2030</v>
      </c>
      <c r="I3" s="76">
        <f t="shared" si="0"/>
        <v>2031</v>
      </c>
      <c r="J3" s="76">
        <f t="shared" ref="J3" si="1">+I3+1</f>
        <v>2032</v>
      </c>
      <c r="K3" s="76">
        <f t="shared" ref="K3" si="2">+J3+1</f>
        <v>2033</v>
      </c>
      <c r="L3" s="76">
        <f t="shared" ref="L3" si="3">+K3+1</f>
        <v>2034</v>
      </c>
      <c r="M3" s="76">
        <f t="shared" ref="M3" si="4">+L3+1</f>
        <v>2035</v>
      </c>
      <c r="N3" s="76">
        <f t="shared" ref="N3" si="5">+M3+1</f>
        <v>2036</v>
      </c>
      <c r="O3" s="76">
        <f t="shared" ref="O3" si="6">+N3+1</f>
        <v>2037</v>
      </c>
      <c r="P3" s="76">
        <f t="shared" ref="P3" si="7">+O3+1</f>
        <v>2038</v>
      </c>
      <c r="Q3" s="76">
        <f t="shared" ref="Q3" si="8">+P3+1</f>
        <v>2039</v>
      </c>
      <c r="R3" s="76">
        <f t="shared" ref="R3" si="9">+Q3+1</f>
        <v>2040</v>
      </c>
    </row>
    <row r="4" spans="2:18" ht="16.25" customHeight="1" x14ac:dyDescent="0.25">
      <c r="B4" s="96" t="s">
        <v>156</v>
      </c>
      <c r="C4" s="95" t="s">
        <v>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2:18" ht="16.25" customHeight="1" x14ac:dyDescent="0.25">
      <c r="B5" s="96" t="s">
        <v>38</v>
      </c>
      <c r="C5" s="95" t="s">
        <v>2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2:18" ht="16.25" customHeight="1" x14ac:dyDescent="0.25">
      <c r="B6" s="96" t="s">
        <v>39</v>
      </c>
      <c r="C6" s="95" t="s">
        <v>2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2:18" ht="16.25" customHeight="1" x14ac:dyDescent="0.25">
      <c r="B7" s="96" t="s">
        <v>40</v>
      </c>
      <c r="C7" s="95" t="s">
        <v>2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2:18" ht="39.65" customHeight="1" x14ac:dyDescent="0.25">
      <c r="B8" s="102" t="s">
        <v>124</v>
      </c>
      <c r="C8" s="95" t="s">
        <v>2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2:18" ht="16.25" customHeight="1" x14ac:dyDescent="0.25">
      <c r="B9" s="73" t="s">
        <v>3</v>
      </c>
      <c r="C9" s="98" t="s">
        <v>2</v>
      </c>
      <c r="D9" s="103">
        <f t="shared" ref="D9:R9" si="10">+SUM(D4:D8)</f>
        <v>0</v>
      </c>
      <c r="E9" s="103">
        <f t="shared" si="10"/>
        <v>0</v>
      </c>
      <c r="F9" s="103">
        <f t="shared" si="10"/>
        <v>0</v>
      </c>
      <c r="G9" s="103">
        <f t="shared" si="10"/>
        <v>0</v>
      </c>
      <c r="H9" s="103">
        <f t="shared" si="10"/>
        <v>0</v>
      </c>
      <c r="I9" s="103">
        <f t="shared" si="10"/>
        <v>0</v>
      </c>
      <c r="J9" s="103">
        <f t="shared" si="10"/>
        <v>0</v>
      </c>
      <c r="K9" s="103">
        <f t="shared" si="10"/>
        <v>0</v>
      </c>
      <c r="L9" s="103">
        <f t="shared" si="10"/>
        <v>0</v>
      </c>
      <c r="M9" s="103">
        <f t="shared" si="10"/>
        <v>0</v>
      </c>
      <c r="N9" s="103">
        <f t="shared" si="10"/>
        <v>0</v>
      </c>
      <c r="O9" s="103">
        <f t="shared" si="10"/>
        <v>0</v>
      </c>
      <c r="P9" s="103">
        <f t="shared" si="10"/>
        <v>0</v>
      </c>
      <c r="Q9" s="103">
        <f t="shared" si="10"/>
        <v>0</v>
      </c>
      <c r="R9" s="103">
        <f t="shared" si="10"/>
        <v>0</v>
      </c>
    </row>
    <row r="10" spans="2:18" ht="16.25" customHeight="1" x14ac:dyDescent="0.25">
      <c r="B10" s="96" t="s">
        <v>4</v>
      </c>
      <c r="C10" s="95" t="s">
        <v>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2:18" ht="16.25" customHeight="1" x14ac:dyDescent="0.25">
      <c r="B11" s="96" t="s">
        <v>5</v>
      </c>
      <c r="C11" s="95" t="s">
        <v>2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2:18" ht="16.25" customHeight="1" x14ac:dyDescent="0.25">
      <c r="B12" s="96" t="s">
        <v>279</v>
      </c>
      <c r="C12" s="95" t="s">
        <v>2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ht="16.25" customHeight="1" x14ac:dyDescent="0.25">
      <c r="B13" s="73" t="s">
        <v>6</v>
      </c>
      <c r="C13" s="98" t="s">
        <v>2</v>
      </c>
      <c r="D13" s="103">
        <f t="shared" ref="D13:R13" si="11">+D10+D11+D12</f>
        <v>0</v>
      </c>
      <c r="E13" s="103">
        <f t="shared" si="11"/>
        <v>0</v>
      </c>
      <c r="F13" s="103">
        <f t="shared" si="11"/>
        <v>0</v>
      </c>
      <c r="G13" s="103">
        <f t="shared" si="11"/>
        <v>0</v>
      </c>
      <c r="H13" s="103">
        <f t="shared" si="11"/>
        <v>0</v>
      </c>
      <c r="I13" s="103">
        <f t="shared" si="11"/>
        <v>0</v>
      </c>
      <c r="J13" s="103">
        <f t="shared" si="11"/>
        <v>0</v>
      </c>
      <c r="K13" s="103">
        <f t="shared" si="11"/>
        <v>0</v>
      </c>
      <c r="L13" s="103">
        <f t="shared" si="11"/>
        <v>0</v>
      </c>
      <c r="M13" s="103">
        <f t="shared" si="11"/>
        <v>0</v>
      </c>
      <c r="N13" s="103">
        <f t="shared" si="11"/>
        <v>0</v>
      </c>
      <c r="O13" s="103">
        <f t="shared" si="11"/>
        <v>0</v>
      </c>
      <c r="P13" s="103">
        <f t="shared" si="11"/>
        <v>0</v>
      </c>
      <c r="Q13" s="103">
        <f t="shared" si="11"/>
        <v>0</v>
      </c>
      <c r="R13" s="103">
        <f t="shared" si="11"/>
        <v>0</v>
      </c>
    </row>
    <row r="14" spans="2:18" ht="16.25" customHeight="1" x14ac:dyDescent="0.25">
      <c r="B14" s="73" t="s">
        <v>7</v>
      </c>
      <c r="C14" s="98" t="s">
        <v>2</v>
      </c>
      <c r="D14" s="103">
        <f>+D9-D13</f>
        <v>0</v>
      </c>
      <c r="E14" s="103">
        <f t="shared" ref="E14:I14" si="12">+E9-E13</f>
        <v>0</v>
      </c>
      <c r="F14" s="103">
        <f t="shared" si="12"/>
        <v>0</v>
      </c>
      <c r="G14" s="103">
        <f t="shared" si="12"/>
        <v>0</v>
      </c>
      <c r="H14" s="103">
        <f t="shared" si="12"/>
        <v>0</v>
      </c>
      <c r="I14" s="103">
        <f t="shared" si="12"/>
        <v>0</v>
      </c>
      <c r="J14" s="103">
        <f t="shared" ref="J14:R14" si="13">+J9-J13</f>
        <v>0</v>
      </c>
      <c r="K14" s="103">
        <f t="shared" si="13"/>
        <v>0</v>
      </c>
      <c r="L14" s="103">
        <f t="shared" si="13"/>
        <v>0</v>
      </c>
      <c r="M14" s="103">
        <f t="shared" si="13"/>
        <v>0</v>
      </c>
      <c r="N14" s="103">
        <f t="shared" si="13"/>
        <v>0</v>
      </c>
      <c r="O14" s="103">
        <f t="shared" si="13"/>
        <v>0</v>
      </c>
      <c r="P14" s="103">
        <f t="shared" si="13"/>
        <v>0</v>
      </c>
      <c r="Q14" s="103">
        <f t="shared" si="13"/>
        <v>0</v>
      </c>
      <c r="R14" s="103">
        <f t="shared" si="13"/>
        <v>0</v>
      </c>
    </row>
    <row r="15" spans="2:18" ht="16.25" customHeight="1" x14ac:dyDescent="0.25">
      <c r="B15" s="96" t="s">
        <v>8</v>
      </c>
      <c r="C15" s="95" t="s">
        <v>2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2:18" ht="16.25" customHeight="1" x14ac:dyDescent="0.25">
      <c r="B16" s="73" t="s">
        <v>9</v>
      </c>
      <c r="C16" s="98" t="s">
        <v>2</v>
      </c>
      <c r="D16" s="103">
        <f>+D14-D15</f>
        <v>0</v>
      </c>
      <c r="E16" s="103">
        <f t="shared" ref="E16:I16" si="14">+E14-E15</f>
        <v>0</v>
      </c>
      <c r="F16" s="103">
        <f t="shared" si="14"/>
        <v>0</v>
      </c>
      <c r="G16" s="103">
        <f t="shared" si="14"/>
        <v>0</v>
      </c>
      <c r="H16" s="103">
        <f t="shared" si="14"/>
        <v>0</v>
      </c>
      <c r="I16" s="103">
        <f t="shared" si="14"/>
        <v>0</v>
      </c>
      <c r="J16" s="103">
        <f t="shared" ref="J16:R16" si="15">+J14-J15</f>
        <v>0</v>
      </c>
      <c r="K16" s="103">
        <f t="shared" si="15"/>
        <v>0</v>
      </c>
      <c r="L16" s="103">
        <f t="shared" si="15"/>
        <v>0</v>
      </c>
      <c r="M16" s="103">
        <f t="shared" si="15"/>
        <v>0</v>
      </c>
      <c r="N16" s="103">
        <f t="shared" si="15"/>
        <v>0</v>
      </c>
      <c r="O16" s="103">
        <f t="shared" si="15"/>
        <v>0</v>
      </c>
      <c r="P16" s="103">
        <f t="shared" si="15"/>
        <v>0</v>
      </c>
      <c r="Q16" s="103">
        <f t="shared" si="15"/>
        <v>0</v>
      </c>
      <c r="R16" s="103">
        <f t="shared" si="15"/>
        <v>0</v>
      </c>
    </row>
    <row r="17" spans="2:18" ht="16.25" customHeight="1" x14ac:dyDescent="0.25">
      <c r="B17" s="96" t="s">
        <v>10</v>
      </c>
      <c r="C17" s="95" t="s">
        <v>2</v>
      </c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2:18" ht="16.25" customHeight="1" x14ac:dyDescent="0.25">
      <c r="B18" s="73" t="s">
        <v>11</v>
      </c>
      <c r="C18" s="98" t="s">
        <v>2</v>
      </c>
      <c r="D18" s="103">
        <f>+D16-D17</f>
        <v>0</v>
      </c>
      <c r="E18" s="103">
        <f t="shared" ref="E18:I18" si="16">+E16-E17</f>
        <v>0</v>
      </c>
      <c r="F18" s="103">
        <f t="shared" si="16"/>
        <v>0</v>
      </c>
      <c r="G18" s="103">
        <f t="shared" si="16"/>
        <v>0</v>
      </c>
      <c r="H18" s="103">
        <f t="shared" si="16"/>
        <v>0</v>
      </c>
      <c r="I18" s="103">
        <f t="shared" si="16"/>
        <v>0</v>
      </c>
      <c r="J18" s="103">
        <f t="shared" ref="J18:R18" si="17">+J16-J17</f>
        <v>0</v>
      </c>
      <c r="K18" s="103">
        <f t="shared" si="17"/>
        <v>0</v>
      </c>
      <c r="L18" s="103">
        <f t="shared" si="17"/>
        <v>0</v>
      </c>
      <c r="M18" s="103">
        <f t="shared" si="17"/>
        <v>0</v>
      </c>
      <c r="N18" s="103">
        <f t="shared" si="17"/>
        <v>0</v>
      </c>
      <c r="O18" s="103">
        <f t="shared" si="17"/>
        <v>0</v>
      </c>
      <c r="P18" s="103">
        <f t="shared" si="17"/>
        <v>0</v>
      </c>
      <c r="Q18" s="103">
        <f t="shared" si="17"/>
        <v>0</v>
      </c>
      <c r="R18" s="103">
        <f t="shared" si="17"/>
        <v>0</v>
      </c>
    </row>
    <row r="19" spans="2:18" ht="16.25" customHeight="1" x14ac:dyDescent="0.25">
      <c r="B19" s="96" t="s">
        <v>12</v>
      </c>
      <c r="C19" s="95" t="s">
        <v>2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2:18" ht="16.25" customHeight="1" x14ac:dyDescent="0.25">
      <c r="B20" s="96" t="s">
        <v>13</v>
      </c>
      <c r="C20" s="95" t="s">
        <v>2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2:18" ht="16.25" customHeight="1" x14ac:dyDescent="0.25">
      <c r="B21" s="100" t="s">
        <v>14</v>
      </c>
      <c r="C21" s="101" t="s">
        <v>2</v>
      </c>
      <c r="D21" s="104">
        <f>+SUM(D19:D20)</f>
        <v>0</v>
      </c>
      <c r="E21" s="104">
        <f t="shared" ref="E21:I21" si="18">+SUM(E19:E20)</f>
        <v>0</v>
      </c>
      <c r="F21" s="104">
        <f t="shared" si="18"/>
        <v>0</v>
      </c>
      <c r="G21" s="104">
        <f t="shared" si="18"/>
        <v>0</v>
      </c>
      <c r="H21" s="104">
        <f t="shared" si="18"/>
        <v>0</v>
      </c>
      <c r="I21" s="104">
        <f t="shared" si="18"/>
        <v>0</v>
      </c>
      <c r="J21" s="104">
        <f t="shared" ref="J21:R21" si="19">+SUM(J19:J20)</f>
        <v>0</v>
      </c>
      <c r="K21" s="104">
        <f t="shared" si="19"/>
        <v>0</v>
      </c>
      <c r="L21" s="104">
        <f t="shared" si="19"/>
        <v>0</v>
      </c>
      <c r="M21" s="104">
        <f t="shared" si="19"/>
        <v>0</v>
      </c>
      <c r="N21" s="104">
        <f t="shared" si="19"/>
        <v>0</v>
      </c>
      <c r="O21" s="104">
        <f t="shared" si="19"/>
        <v>0</v>
      </c>
      <c r="P21" s="104">
        <f t="shared" si="19"/>
        <v>0</v>
      </c>
      <c r="Q21" s="104">
        <f t="shared" si="19"/>
        <v>0</v>
      </c>
      <c r="R21" s="104">
        <f t="shared" si="19"/>
        <v>0</v>
      </c>
    </row>
    <row r="22" spans="2:18" ht="16.25" customHeight="1" x14ac:dyDescent="0.25">
      <c r="B22" s="73" t="s">
        <v>15</v>
      </c>
      <c r="C22" s="98" t="s">
        <v>2</v>
      </c>
      <c r="D22" s="103">
        <f>+D18-D21</f>
        <v>0</v>
      </c>
      <c r="E22" s="103">
        <f t="shared" ref="E22:I22" si="20">+E18-E21</f>
        <v>0</v>
      </c>
      <c r="F22" s="103">
        <f t="shared" si="20"/>
        <v>0</v>
      </c>
      <c r="G22" s="103">
        <f t="shared" si="20"/>
        <v>0</v>
      </c>
      <c r="H22" s="103">
        <f t="shared" si="20"/>
        <v>0</v>
      </c>
      <c r="I22" s="103">
        <f t="shared" si="20"/>
        <v>0</v>
      </c>
      <c r="J22" s="103">
        <f t="shared" ref="J22:R22" si="21">+J18-J21</f>
        <v>0</v>
      </c>
      <c r="K22" s="103">
        <f t="shared" si="21"/>
        <v>0</v>
      </c>
      <c r="L22" s="103">
        <f t="shared" si="21"/>
        <v>0</v>
      </c>
      <c r="M22" s="103">
        <f t="shared" si="21"/>
        <v>0</v>
      </c>
      <c r="N22" s="103">
        <f t="shared" si="21"/>
        <v>0</v>
      </c>
      <c r="O22" s="103">
        <f t="shared" si="21"/>
        <v>0</v>
      </c>
      <c r="P22" s="103">
        <f t="shared" si="21"/>
        <v>0</v>
      </c>
      <c r="Q22" s="103">
        <f t="shared" si="21"/>
        <v>0</v>
      </c>
      <c r="R22" s="103">
        <f t="shared" si="21"/>
        <v>0</v>
      </c>
    </row>
    <row r="23" spans="2:18" ht="18" customHeight="1" x14ac:dyDescent="0.25">
      <c r="C23" s="105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</row>
    <row r="24" spans="2:18" x14ac:dyDescent="0.25">
      <c r="B24" s="107"/>
      <c r="C24" s="108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2:18" ht="14" x14ac:dyDescent="0.3">
      <c r="B25" s="110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</row>
  </sheetData>
  <sheetProtection formatCells="0" formatColumns="0" insertColumns="0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E748-3E3C-4FFD-8F0E-9AF06B7E6D9B}">
  <sheetPr>
    <tabColor rgb="FF33CCCC"/>
  </sheetPr>
  <dimension ref="A1:R30"/>
  <sheetViews>
    <sheetView zoomScale="37" zoomScaleNormal="37" workbookViewId="0"/>
  </sheetViews>
  <sheetFormatPr defaultColWidth="8.6328125" defaultRowHeight="13.5" x14ac:dyDescent="0.25"/>
  <cols>
    <col min="1" max="1" width="5.6328125" style="90" customWidth="1"/>
    <col min="2" max="2" width="72.6328125" style="61" customWidth="1"/>
    <col min="3" max="3" width="8.6328125" style="91"/>
    <col min="4" max="18" width="14.6328125" style="61" customWidth="1"/>
    <col min="19" max="16384" width="8.6328125" style="61"/>
  </cols>
  <sheetData>
    <row r="1" spans="2:18" s="71" customFormat="1" ht="33" customHeight="1" thickBot="1" x14ac:dyDescent="0.45">
      <c r="B1" s="70" t="s">
        <v>54</v>
      </c>
      <c r="C1" s="70"/>
      <c r="D1" s="88"/>
      <c r="E1" s="89"/>
      <c r="F1" s="89"/>
      <c r="G1" s="89"/>
      <c r="H1" s="89"/>
      <c r="I1" s="89"/>
      <c r="J1" s="72"/>
      <c r="K1" s="72"/>
      <c r="L1" s="72"/>
      <c r="M1" s="72"/>
    </row>
    <row r="2" spans="2:18" ht="26" customHeight="1" thickTop="1" x14ac:dyDescent="0.25">
      <c r="B2" s="213" t="s">
        <v>294</v>
      </c>
    </row>
    <row r="3" spans="2:18" ht="14" x14ac:dyDescent="0.3">
      <c r="B3" s="92" t="s">
        <v>16</v>
      </c>
      <c r="C3" s="93" t="s">
        <v>1</v>
      </c>
      <c r="D3" s="75">
        <f>+IN_Anagrafica!J8</f>
        <v>2026</v>
      </c>
      <c r="E3" s="76">
        <f>+D3+1</f>
        <v>2027</v>
      </c>
      <c r="F3" s="76">
        <f>+E3+1</f>
        <v>2028</v>
      </c>
      <c r="G3" s="76">
        <f>+F3+1</f>
        <v>2029</v>
      </c>
      <c r="H3" s="76">
        <f>+G3+1</f>
        <v>2030</v>
      </c>
      <c r="I3" s="76">
        <f>+H3+1</f>
        <v>2031</v>
      </c>
      <c r="J3" s="76">
        <f t="shared" ref="J3:R3" si="0">+I3+1</f>
        <v>2032</v>
      </c>
      <c r="K3" s="76">
        <f t="shared" si="0"/>
        <v>2033</v>
      </c>
      <c r="L3" s="76">
        <f t="shared" si="0"/>
        <v>2034</v>
      </c>
      <c r="M3" s="76">
        <f t="shared" si="0"/>
        <v>2035</v>
      </c>
      <c r="N3" s="76">
        <f t="shared" si="0"/>
        <v>2036</v>
      </c>
      <c r="O3" s="76">
        <f t="shared" si="0"/>
        <v>2037</v>
      </c>
      <c r="P3" s="76">
        <f t="shared" si="0"/>
        <v>2038</v>
      </c>
      <c r="Q3" s="76">
        <f t="shared" si="0"/>
        <v>2039</v>
      </c>
      <c r="R3" s="76">
        <f t="shared" si="0"/>
        <v>2040</v>
      </c>
    </row>
    <row r="4" spans="2:18" x14ac:dyDescent="0.25">
      <c r="B4" s="94" t="s">
        <v>156</v>
      </c>
      <c r="C4" s="95" t="s">
        <v>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2:18" x14ac:dyDescent="0.25">
      <c r="B5" s="94" t="s">
        <v>38</v>
      </c>
      <c r="C5" s="95" t="s">
        <v>2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2:18" x14ac:dyDescent="0.25">
      <c r="B6" s="96" t="s">
        <v>39</v>
      </c>
      <c r="C6" s="95" t="s">
        <v>2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2:18" x14ac:dyDescent="0.25">
      <c r="B7" s="94" t="s">
        <v>40</v>
      </c>
      <c r="C7" s="95" t="s">
        <v>2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2:18" ht="48.65" customHeight="1" x14ac:dyDescent="0.25">
      <c r="B8" s="97" t="s">
        <v>124</v>
      </c>
      <c r="C8" s="95" t="s">
        <v>2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2:18" ht="14" x14ac:dyDescent="0.3">
      <c r="B9" s="73" t="s">
        <v>17</v>
      </c>
      <c r="C9" s="98" t="s">
        <v>2</v>
      </c>
      <c r="D9" s="99">
        <f t="shared" ref="D9:R9" si="1">+SUM(D4:D8)</f>
        <v>0</v>
      </c>
      <c r="E9" s="99">
        <f t="shared" si="1"/>
        <v>0</v>
      </c>
      <c r="F9" s="99">
        <f t="shared" si="1"/>
        <v>0</v>
      </c>
      <c r="G9" s="99">
        <f t="shared" si="1"/>
        <v>0</v>
      </c>
      <c r="H9" s="99">
        <f t="shared" si="1"/>
        <v>0</v>
      </c>
      <c r="I9" s="99">
        <f t="shared" si="1"/>
        <v>0</v>
      </c>
      <c r="J9" s="99">
        <f t="shared" si="1"/>
        <v>0</v>
      </c>
      <c r="K9" s="99">
        <f t="shared" si="1"/>
        <v>0</v>
      </c>
      <c r="L9" s="99">
        <f t="shared" si="1"/>
        <v>0</v>
      </c>
      <c r="M9" s="99">
        <f t="shared" si="1"/>
        <v>0</v>
      </c>
      <c r="N9" s="99">
        <f t="shared" si="1"/>
        <v>0</v>
      </c>
      <c r="O9" s="99">
        <f t="shared" si="1"/>
        <v>0</v>
      </c>
      <c r="P9" s="99">
        <f t="shared" si="1"/>
        <v>0</v>
      </c>
      <c r="Q9" s="99">
        <f t="shared" si="1"/>
        <v>0</v>
      </c>
      <c r="R9" s="99">
        <f t="shared" si="1"/>
        <v>0</v>
      </c>
    </row>
    <row r="10" spans="2:18" x14ac:dyDescent="0.25">
      <c r="B10" s="94" t="s">
        <v>18</v>
      </c>
      <c r="C10" s="95" t="s">
        <v>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2:18" ht="14" x14ac:dyDescent="0.3">
      <c r="B11" s="73" t="s">
        <v>19</v>
      </c>
      <c r="C11" s="98" t="s">
        <v>2</v>
      </c>
      <c r="D11" s="99">
        <f>+D10</f>
        <v>0</v>
      </c>
      <c r="E11" s="99">
        <f t="shared" ref="E11:I11" si="2">+E10</f>
        <v>0</v>
      </c>
      <c r="F11" s="99">
        <f t="shared" si="2"/>
        <v>0</v>
      </c>
      <c r="G11" s="99">
        <f t="shared" si="2"/>
        <v>0</v>
      </c>
      <c r="H11" s="99">
        <f t="shared" si="2"/>
        <v>0</v>
      </c>
      <c r="I11" s="99">
        <f t="shared" si="2"/>
        <v>0</v>
      </c>
      <c r="J11" s="99">
        <f t="shared" ref="J11:R11" si="3">+J10</f>
        <v>0</v>
      </c>
      <c r="K11" s="99">
        <f t="shared" si="3"/>
        <v>0</v>
      </c>
      <c r="L11" s="99">
        <f t="shared" si="3"/>
        <v>0</v>
      </c>
      <c r="M11" s="99">
        <f t="shared" si="3"/>
        <v>0</v>
      </c>
      <c r="N11" s="99">
        <f t="shared" si="3"/>
        <v>0</v>
      </c>
      <c r="O11" s="99">
        <f t="shared" si="3"/>
        <v>0</v>
      </c>
      <c r="P11" s="99">
        <f t="shared" si="3"/>
        <v>0</v>
      </c>
      <c r="Q11" s="99">
        <f t="shared" si="3"/>
        <v>0</v>
      </c>
      <c r="R11" s="99">
        <f t="shared" si="3"/>
        <v>0</v>
      </c>
    </row>
    <row r="12" spans="2:18" x14ac:dyDescent="0.25">
      <c r="B12" s="94" t="s">
        <v>20</v>
      </c>
      <c r="C12" s="95" t="s">
        <v>2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ht="14" x14ac:dyDescent="0.3">
      <c r="B13" s="73" t="s">
        <v>21</v>
      </c>
      <c r="C13" s="98" t="s">
        <v>2</v>
      </c>
      <c r="D13" s="99">
        <f>+D12</f>
        <v>0</v>
      </c>
      <c r="E13" s="99">
        <f t="shared" ref="E13:I13" si="4">+E12</f>
        <v>0</v>
      </c>
      <c r="F13" s="99">
        <f t="shared" si="4"/>
        <v>0</v>
      </c>
      <c r="G13" s="99">
        <f t="shared" si="4"/>
        <v>0</v>
      </c>
      <c r="H13" s="99">
        <f t="shared" si="4"/>
        <v>0</v>
      </c>
      <c r="I13" s="99">
        <f t="shared" si="4"/>
        <v>0</v>
      </c>
      <c r="J13" s="99">
        <f t="shared" ref="J13:R13" si="5">+J12</f>
        <v>0</v>
      </c>
      <c r="K13" s="99">
        <f t="shared" si="5"/>
        <v>0</v>
      </c>
      <c r="L13" s="99">
        <f t="shared" si="5"/>
        <v>0</v>
      </c>
      <c r="M13" s="99">
        <f t="shared" si="5"/>
        <v>0</v>
      </c>
      <c r="N13" s="99">
        <f t="shared" si="5"/>
        <v>0</v>
      </c>
      <c r="O13" s="99">
        <f t="shared" si="5"/>
        <v>0</v>
      </c>
      <c r="P13" s="99">
        <f t="shared" si="5"/>
        <v>0</v>
      </c>
      <c r="Q13" s="99">
        <f t="shared" si="5"/>
        <v>0</v>
      </c>
      <c r="R13" s="99">
        <f t="shared" si="5"/>
        <v>0</v>
      </c>
    </row>
    <row r="14" spans="2:18" ht="14" x14ac:dyDescent="0.3">
      <c r="B14" s="73" t="s">
        <v>22</v>
      </c>
      <c r="C14" s="98" t="s">
        <v>2</v>
      </c>
      <c r="D14" s="99">
        <f>+D9-D11-D13</f>
        <v>0</v>
      </c>
      <c r="E14" s="99">
        <f t="shared" ref="E14:I14" si="6">+E9-E11-E13</f>
        <v>0</v>
      </c>
      <c r="F14" s="99">
        <f t="shared" si="6"/>
        <v>0</v>
      </c>
      <c r="G14" s="99">
        <f t="shared" si="6"/>
        <v>0</v>
      </c>
      <c r="H14" s="99">
        <f t="shared" si="6"/>
        <v>0</v>
      </c>
      <c r="I14" s="99">
        <f t="shared" si="6"/>
        <v>0</v>
      </c>
      <c r="J14" s="99">
        <f t="shared" ref="J14:R14" si="7">+J9-J11-J13</f>
        <v>0</v>
      </c>
      <c r="K14" s="99">
        <f t="shared" si="7"/>
        <v>0</v>
      </c>
      <c r="L14" s="99">
        <f t="shared" si="7"/>
        <v>0</v>
      </c>
      <c r="M14" s="99">
        <f t="shared" si="7"/>
        <v>0</v>
      </c>
      <c r="N14" s="99">
        <f t="shared" si="7"/>
        <v>0</v>
      </c>
      <c r="O14" s="99">
        <f t="shared" si="7"/>
        <v>0</v>
      </c>
      <c r="P14" s="99">
        <f t="shared" si="7"/>
        <v>0</v>
      </c>
      <c r="Q14" s="99">
        <f t="shared" si="7"/>
        <v>0</v>
      </c>
      <c r="R14" s="99">
        <f t="shared" si="7"/>
        <v>0</v>
      </c>
    </row>
    <row r="15" spans="2:18" x14ac:dyDescent="0.25">
      <c r="B15" s="94" t="s">
        <v>23</v>
      </c>
      <c r="C15" s="95" t="s">
        <v>2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2:18" x14ac:dyDescent="0.25">
      <c r="B16" s="94" t="s">
        <v>24</v>
      </c>
      <c r="C16" s="95" t="s">
        <v>2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2:18" x14ac:dyDescent="0.25">
      <c r="B17" s="94" t="s">
        <v>25</v>
      </c>
      <c r="C17" s="95" t="s">
        <v>2</v>
      </c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2:18" ht="14" x14ac:dyDescent="0.3">
      <c r="B18" s="73" t="s">
        <v>26</v>
      </c>
      <c r="C18" s="98" t="s">
        <v>2</v>
      </c>
      <c r="D18" s="99">
        <f>+D14+SUM(D15:D17)</f>
        <v>0</v>
      </c>
      <c r="E18" s="99">
        <f t="shared" ref="E18:I18" si="8">+E14+SUM(E15:E17)</f>
        <v>0</v>
      </c>
      <c r="F18" s="99">
        <f t="shared" si="8"/>
        <v>0</v>
      </c>
      <c r="G18" s="99">
        <f t="shared" si="8"/>
        <v>0</v>
      </c>
      <c r="H18" s="99">
        <f t="shared" si="8"/>
        <v>0</v>
      </c>
      <c r="I18" s="99">
        <f t="shared" si="8"/>
        <v>0</v>
      </c>
      <c r="J18" s="99">
        <f t="shared" ref="J18:R18" si="9">+J14+SUM(J15:J17)</f>
        <v>0</v>
      </c>
      <c r="K18" s="99">
        <f t="shared" si="9"/>
        <v>0</v>
      </c>
      <c r="L18" s="99">
        <f t="shared" si="9"/>
        <v>0</v>
      </c>
      <c r="M18" s="99">
        <f t="shared" si="9"/>
        <v>0</v>
      </c>
      <c r="N18" s="99">
        <f t="shared" si="9"/>
        <v>0</v>
      </c>
      <c r="O18" s="99">
        <f t="shared" si="9"/>
        <v>0</v>
      </c>
      <c r="P18" s="99">
        <f t="shared" si="9"/>
        <v>0</v>
      </c>
      <c r="Q18" s="99">
        <f t="shared" si="9"/>
        <v>0</v>
      </c>
      <c r="R18" s="99">
        <f t="shared" si="9"/>
        <v>0</v>
      </c>
    </row>
    <row r="19" spans="2:18" x14ac:dyDescent="0.25">
      <c r="B19" s="94" t="s">
        <v>27</v>
      </c>
      <c r="C19" s="95" t="s">
        <v>2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2:18" x14ac:dyDescent="0.25">
      <c r="B20" s="94" t="s">
        <v>28</v>
      </c>
      <c r="C20" s="95" t="s">
        <v>2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2:18" x14ac:dyDescent="0.25">
      <c r="B21" s="94" t="s">
        <v>29</v>
      </c>
      <c r="C21" s="95" t="s">
        <v>2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2:18" x14ac:dyDescent="0.25">
      <c r="B22" s="94" t="s">
        <v>30</v>
      </c>
      <c r="C22" s="95" t="s">
        <v>2</v>
      </c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2:18" ht="14" x14ac:dyDescent="0.3">
      <c r="B23" s="73" t="s">
        <v>31</v>
      </c>
      <c r="C23" s="98" t="s">
        <v>2</v>
      </c>
      <c r="D23" s="99">
        <f t="shared" ref="D23:I23" si="10">+D18+SUM(D19:D22)</f>
        <v>0</v>
      </c>
      <c r="E23" s="99">
        <f t="shared" si="10"/>
        <v>0</v>
      </c>
      <c r="F23" s="99">
        <f t="shared" si="10"/>
        <v>0</v>
      </c>
      <c r="G23" s="99">
        <f t="shared" si="10"/>
        <v>0</v>
      </c>
      <c r="H23" s="99">
        <f t="shared" si="10"/>
        <v>0</v>
      </c>
      <c r="I23" s="99">
        <f t="shared" si="10"/>
        <v>0</v>
      </c>
      <c r="J23" s="99">
        <f t="shared" ref="J23:R23" si="11">+J18+SUM(J19:J22)</f>
        <v>0</v>
      </c>
      <c r="K23" s="99">
        <f t="shared" si="11"/>
        <v>0</v>
      </c>
      <c r="L23" s="99">
        <f t="shared" si="11"/>
        <v>0</v>
      </c>
      <c r="M23" s="99">
        <f t="shared" si="11"/>
        <v>0</v>
      </c>
      <c r="N23" s="99">
        <f t="shared" si="11"/>
        <v>0</v>
      </c>
      <c r="O23" s="99">
        <f t="shared" si="11"/>
        <v>0</v>
      </c>
      <c r="P23" s="99">
        <f t="shared" si="11"/>
        <v>0</v>
      </c>
      <c r="Q23" s="99">
        <f t="shared" si="11"/>
        <v>0</v>
      </c>
      <c r="R23" s="99">
        <f t="shared" si="11"/>
        <v>0</v>
      </c>
    </row>
    <row r="24" spans="2:18" x14ac:dyDescent="0.25">
      <c r="B24" s="94" t="s">
        <v>32</v>
      </c>
      <c r="C24" s="95" t="s">
        <v>2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2:18" x14ac:dyDescent="0.25">
      <c r="B25" s="94" t="s">
        <v>33</v>
      </c>
      <c r="C25" s="95" t="s">
        <v>2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2:18" x14ac:dyDescent="0.25">
      <c r="B26" s="94" t="s">
        <v>34</v>
      </c>
      <c r="C26" s="95" t="s">
        <v>2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2:18" x14ac:dyDescent="0.25">
      <c r="B27" s="94" t="s">
        <v>35</v>
      </c>
      <c r="C27" s="95" t="s">
        <v>2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2:18" ht="14" x14ac:dyDescent="0.3">
      <c r="B28" s="100" t="s">
        <v>36</v>
      </c>
      <c r="C28" s="101" t="s">
        <v>2</v>
      </c>
      <c r="D28" s="80">
        <f t="shared" ref="D28:I28" si="12">+SUM(D24:D27)</f>
        <v>0</v>
      </c>
      <c r="E28" s="80">
        <f t="shared" si="12"/>
        <v>0</v>
      </c>
      <c r="F28" s="80">
        <f t="shared" si="12"/>
        <v>0</v>
      </c>
      <c r="G28" s="80">
        <f t="shared" si="12"/>
        <v>0</v>
      </c>
      <c r="H28" s="80">
        <f t="shared" si="12"/>
        <v>0</v>
      </c>
      <c r="I28" s="80">
        <f t="shared" si="12"/>
        <v>0</v>
      </c>
      <c r="J28" s="80">
        <f t="shared" ref="J28:R28" si="13">+SUM(J24:J27)</f>
        <v>0</v>
      </c>
      <c r="K28" s="80">
        <f t="shared" si="13"/>
        <v>0</v>
      </c>
      <c r="L28" s="80">
        <f t="shared" si="13"/>
        <v>0</v>
      </c>
      <c r="M28" s="80">
        <f t="shared" si="13"/>
        <v>0</v>
      </c>
      <c r="N28" s="80">
        <f t="shared" si="13"/>
        <v>0</v>
      </c>
      <c r="O28" s="80">
        <f t="shared" si="13"/>
        <v>0</v>
      </c>
      <c r="P28" s="80">
        <f t="shared" si="13"/>
        <v>0</v>
      </c>
      <c r="Q28" s="80">
        <f t="shared" si="13"/>
        <v>0</v>
      </c>
      <c r="R28" s="80">
        <f t="shared" si="13"/>
        <v>0</v>
      </c>
    </row>
    <row r="29" spans="2:18" ht="14" x14ac:dyDescent="0.3">
      <c r="B29" s="73" t="s">
        <v>37</v>
      </c>
      <c r="C29" s="98" t="s">
        <v>2</v>
      </c>
      <c r="D29" s="99">
        <f t="shared" ref="D29:I29" si="14">+D23-D28</f>
        <v>0</v>
      </c>
      <c r="E29" s="99">
        <f t="shared" si="14"/>
        <v>0</v>
      </c>
      <c r="F29" s="99">
        <f t="shared" si="14"/>
        <v>0</v>
      </c>
      <c r="G29" s="99">
        <f t="shared" si="14"/>
        <v>0</v>
      </c>
      <c r="H29" s="99">
        <f t="shared" si="14"/>
        <v>0</v>
      </c>
      <c r="I29" s="99">
        <f t="shared" si="14"/>
        <v>0</v>
      </c>
      <c r="J29" s="99">
        <f t="shared" ref="J29:R29" si="15">+J23-J28</f>
        <v>0</v>
      </c>
      <c r="K29" s="99">
        <f t="shared" si="15"/>
        <v>0</v>
      </c>
      <c r="L29" s="99">
        <f t="shared" si="15"/>
        <v>0</v>
      </c>
      <c r="M29" s="99">
        <f t="shared" si="15"/>
        <v>0</v>
      </c>
      <c r="N29" s="99">
        <f t="shared" si="15"/>
        <v>0</v>
      </c>
      <c r="O29" s="99">
        <f t="shared" si="15"/>
        <v>0</v>
      </c>
      <c r="P29" s="99">
        <f t="shared" si="15"/>
        <v>0</v>
      </c>
      <c r="Q29" s="99">
        <f t="shared" si="15"/>
        <v>0</v>
      </c>
      <c r="R29" s="99">
        <f t="shared" si="15"/>
        <v>0</v>
      </c>
    </row>
    <row r="30" spans="2:18" x14ac:dyDescent="0.25">
      <c r="C30" s="61"/>
    </row>
  </sheetData>
  <sheetProtection formatCells="0" formatColumns="0" insertColumns="0"/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E84E-4255-4C0C-B8BC-807619EE09C3}">
  <sheetPr>
    <tabColor rgb="FF33CCCC"/>
  </sheetPr>
  <dimension ref="A1:R67"/>
  <sheetViews>
    <sheetView zoomScale="26" zoomScaleNormal="26" workbookViewId="0"/>
  </sheetViews>
  <sheetFormatPr defaultColWidth="24.90625" defaultRowHeight="14.5" x14ac:dyDescent="0.35"/>
  <cols>
    <col min="1" max="1" width="4.90625" style="69" customWidth="1"/>
    <col min="2" max="2" width="90" style="61" customWidth="1"/>
    <col min="3" max="3" width="7.6328125" style="61" customWidth="1"/>
    <col min="4" max="18" width="22.6328125" style="61" customWidth="1"/>
    <col min="19" max="16384" width="24.90625" style="61"/>
  </cols>
  <sheetData>
    <row r="1" spans="2:18" ht="21" thickBot="1" x14ac:dyDescent="0.45">
      <c r="B1" s="70" t="s">
        <v>126</v>
      </c>
      <c r="C1" s="71"/>
      <c r="D1" s="71"/>
      <c r="E1" s="72"/>
      <c r="F1" s="72"/>
      <c r="G1" s="72"/>
      <c r="H1" s="72"/>
      <c r="I1" s="72"/>
      <c r="J1" s="72"/>
      <c r="K1" s="72"/>
      <c r="L1" s="72"/>
      <c r="M1" s="72"/>
      <c r="N1" s="71"/>
    </row>
    <row r="2" spans="2:18" ht="15" thickTop="1" x14ac:dyDescent="0.35"/>
    <row r="3" spans="2:18" ht="34" customHeight="1" x14ac:dyDescent="0.35">
      <c r="B3" s="213" t="s">
        <v>294</v>
      </c>
    </row>
    <row r="4" spans="2:18" ht="15.5" customHeight="1" x14ac:dyDescent="0.35">
      <c r="B4" s="73" t="s">
        <v>125</v>
      </c>
      <c r="C4" s="74" t="s">
        <v>1</v>
      </c>
      <c r="D4" s="75">
        <f>+IN_Anagrafica!J8</f>
        <v>2026</v>
      </c>
      <c r="E4" s="76">
        <f>+D4+1</f>
        <v>2027</v>
      </c>
      <c r="F4" s="76">
        <f>+E4+1</f>
        <v>2028</v>
      </c>
      <c r="G4" s="76">
        <f>+F4+1</f>
        <v>2029</v>
      </c>
      <c r="H4" s="76">
        <f>+G4+1</f>
        <v>2030</v>
      </c>
      <c r="I4" s="76">
        <f>+H4+1</f>
        <v>2031</v>
      </c>
      <c r="J4" s="76">
        <f t="shared" ref="J4:M4" si="0">+I4+1</f>
        <v>2032</v>
      </c>
      <c r="K4" s="76">
        <f t="shared" si="0"/>
        <v>2033</v>
      </c>
      <c r="L4" s="76">
        <f t="shared" si="0"/>
        <v>2034</v>
      </c>
      <c r="M4" s="76">
        <f t="shared" si="0"/>
        <v>2035</v>
      </c>
      <c r="N4" s="76">
        <f t="shared" ref="N4" si="1">+M4+1</f>
        <v>2036</v>
      </c>
      <c r="O4" s="76">
        <f t="shared" ref="O4" si="2">+N4+1</f>
        <v>2037</v>
      </c>
      <c r="P4" s="76">
        <f t="shared" ref="P4" si="3">+O4+1</f>
        <v>2038</v>
      </c>
      <c r="Q4" s="76">
        <f t="shared" ref="Q4" si="4">+P4+1</f>
        <v>2039</v>
      </c>
      <c r="R4" s="76">
        <f t="shared" ref="R4" si="5">+Q4+1</f>
        <v>2040</v>
      </c>
    </row>
    <row r="5" spans="2:18" s="77" customFormat="1" ht="18.649999999999999" customHeight="1" x14ac:dyDescent="0.3">
      <c r="B5" s="78" t="s">
        <v>55</v>
      </c>
      <c r="C5" s="79" t="s">
        <v>2</v>
      </c>
      <c r="D5" s="80">
        <f>+D6+D7+D11+D17</f>
        <v>0</v>
      </c>
      <c r="E5" s="80">
        <f t="shared" ref="E5:M5" si="6">+E6+E7+E11+E17</f>
        <v>0</v>
      </c>
      <c r="F5" s="80">
        <f t="shared" si="6"/>
        <v>0</v>
      </c>
      <c r="G5" s="80">
        <f t="shared" si="6"/>
        <v>0</v>
      </c>
      <c r="H5" s="80">
        <f t="shared" si="6"/>
        <v>0</v>
      </c>
      <c r="I5" s="80">
        <f t="shared" si="6"/>
        <v>0</v>
      </c>
      <c r="J5" s="80">
        <f t="shared" si="6"/>
        <v>0</v>
      </c>
      <c r="K5" s="80">
        <f t="shared" si="6"/>
        <v>0</v>
      </c>
      <c r="L5" s="80">
        <f t="shared" si="6"/>
        <v>0</v>
      </c>
      <c r="M5" s="80">
        <f t="shared" si="6"/>
        <v>0</v>
      </c>
      <c r="N5" s="80">
        <f t="shared" ref="N5:Q5" si="7">+N6+N7+N11+N17</f>
        <v>0</v>
      </c>
      <c r="O5" s="80">
        <f t="shared" si="7"/>
        <v>0</v>
      </c>
      <c r="P5" s="80">
        <f t="shared" si="7"/>
        <v>0</v>
      </c>
      <c r="Q5" s="80">
        <f t="shared" si="7"/>
        <v>0</v>
      </c>
      <c r="R5" s="80">
        <f t="shared" ref="R5" si="8">+R6+R7+R11+R17</f>
        <v>0</v>
      </c>
    </row>
    <row r="6" spans="2:18" s="77" customFormat="1" ht="18.649999999999999" customHeight="1" x14ac:dyDescent="0.3">
      <c r="B6" s="78" t="s">
        <v>56</v>
      </c>
      <c r="C6" s="79" t="s">
        <v>2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</row>
    <row r="7" spans="2:18" s="77" customFormat="1" ht="18.649999999999999" customHeight="1" x14ac:dyDescent="0.3">
      <c r="B7" s="78" t="s">
        <v>57</v>
      </c>
      <c r="C7" s="79" t="s">
        <v>2</v>
      </c>
      <c r="D7" s="80">
        <f>+SUM(D8:D10)</f>
        <v>0</v>
      </c>
      <c r="E7" s="80">
        <f t="shared" ref="E7:M7" si="9">+SUM(E8:E10)</f>
        <v>0</v>
      </c>
      <c r="F7" s="80">
        <f t="shared" si="9"/>
        <v>0</v>
      </c>
      <c r="G7" s="80">
        <f t="shared" si="9"/>
        <v>0</v>
      </c>
      <c r="H7" s="80">
        <f t="shared" si="9"/>
        <v>0</v>
      </c>
      <c r="I7" s="80">
        <f t="shared" si="9"/>
        <v>0</v>
      </c>
      <c r="J7" s="80">
        <f t="shared" si="9"/>
        <v>0</v>
      </c>
      <c r="K7" s="80">
        <f t="shared" si="9"/>
        <v>0</v>
      </c>
      <c r="L7" s="80">
        <f t="shared" si="9"/>
        <v>0</v>
      </c>
      <c r="M7" s="80">
        <f t="shared" si="9"/>
        <v>0</v>
      </c>
      <c r="N7" s="80">
        <f t="shared" ref="N7:Q7" si="10">+SUM(N8:N10)</f>
        <v>0</v>
      </c>
      <c r="O7" s="80">
        <f t="shared" si="10"/>
        <v>0</v>
      </c>
      <c r="P7" s="80">
        <f t="shared" si="10"/>
        <v>0</v>
      </c>
      <c r="Q7" s="80">
        <f t="shared" si="10"/>
        <v>0</v>
      </c>
      <c r="R7" s="80">
        <f t="shared" ref="R7" si="11">+SUM(R8:R10)</f>
        <v>0</v>
      </c>
    </row>
    <row r="8" spans="2:18" x14ac:dyDescent="0.35">
      <c r="B8" s="63" t="s">
        <v>58</v>
      </c>
      <c r="C8" s="81" t="s">
        <v>2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2:18" x14ac:dyDescent="0.35">
      <c r="B9" s="63" t="s">
        <v>59</v>
      </c>
      <c r="C9" s="81" t="s">
        <v>2</v>
      </c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2:18" x14ac:dyDescent="0.35">
      <c r="B10" s="63" t="s">
        <v>60</v>
      </c>
      <c r="C10" s="81" t="s">
        <v>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2:18" s="77" customFormat="1" ht="18.649999999999999" customHeight="1" x14ac:dyDescent="0.3">
      <c r="B11" s="78" t="s">
        <v>61</v>
      </c>
      <c r="C11" s="79" t="s">
        <v>2</v>
      </c>
      <c r="D11" s="80">
        <f>+SUM(D12:D16)</f>
        <v>0</v>
      </c>
      <c r="E11" s="80">
        <f t="shared" ref="E11:M11" si="12">+SUM(E12:E16)</f>
        <v>0</v>
      </c>
      <c r="F11" s="80">
        <f t="shared" si="12"/>
        <v>0</v>
      </c>
      <c r="G11" s="80">
        <f t="shared" si="12"/>
        <v>0</v>
      </c>
      <c r="H11" s="80">
        <f t="shared" si="12"/>
        <v>0</v>
      </c>
      <c r="I11" s="80">
        <f t="shared" si="12"/>
        <v>0</v>
      </c>
      <c r="J11" s="80">
        <f t="shared" si="12"/>
        <v>0</v>
      </c>
      <c r="K11" s="80">
        <f t="shared" si="12"/>
        <v>0</v>
      </c>
      <c r="L11" s="80">
        <f t="shared" si="12"/>
        <v>0</v>
      </c>
      <c r="M11" s="80">
        <f t="shared" si="12"/>
        <v>0</v>
      </c>
      <c r="N11" s="80">
        <f t="shared" ref="N11:Q11" si="13">+SUM(N12:N16)</f>
        <v>0</v>
      </c>
      <c r="O11" s="80">
        <f t="shared" si="13"/>
        <v>0</v>
      </c>
      <c r="P11" s="80">
        <f t="shared" si="13"/>
        <v>0</v>
      </c>
      <c r="Q11" s="80">
        <f t="shared" si="13"/>
        <v>0</v>
      </c>
      <c r="R11" s="80">
        <f t="shared" ref="R11" si="14">+SUM(R12:R16)</f>
        <v>0</v>
      </c>
    </row>
    <row r="12" spans="2:18" x14ac:dyDescent="0.35">
      <c r="B12" s="63" t="s">
        <v>62</v>
      </c>
      <c r="C12" s="81" t="s">
        <v>2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x14ac:dyDescent="0.35">
      <c r="B13" s="63" t="s">
        <v>63</v>
      </c>
      <c r="C13" s="81" t="s">
        <v>2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2:18" x14ac:dyDescent="0.35">
      <c r="B14" s="82" t="s">
        <v>135</v>
      </c>
      <c r="C14" s="81" t="s">
        <v>2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2:18" x14ac:dyDescent="0.35">
      <c r="B15" s="63" t="s">
        <v>64</v>
      </c>
      <c r="C15" s="81" t="s">
        <v>2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2:18" x14ac:dyDescent="0.35">
      <c r="B16" s="63" t="s">
        <v>65</v>
      </c>
      <c r="C16" s="81" t="s">
        <v>2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2:18" x14ac:dyDescent="0.35">
      <c r="B17" s="78" t="s">
        <v>66</v>
      </c>
      <c r="C17" s="83" t="s">
        <v>2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2:18" x14ac:dyDescent="0.35">
      <c r="B18" s="63"/>
      <c r="C18" s="63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2:18" ht="17" customHeight="1" x14ac:dyDescent="0.35">
      <c r="B19" s="78" t="s">
        <v>67</v>
      </c>
      <c r="C19" s="83" t="s">
        <v>2</v>
      </c>
      <c r="D19" s="80">
        <f>+D20+D31+D32+D33+D64</f>
        <v>0</v>
      </c>
      <c r="E19" s="80">
        <f t="shared" ref="E19:M19" si="15">+E20+E31+E32+E33+E64</f>
        <v>0</v>
      </c>
      <c r="F19" s="80">
        <f t="shared" si="15"/>
        <v>0</v>
      </c>
      <c r="G19" s="80">
        <f t="shared" si="15"/>
        <v>0</v>
      </c>
      <c r="H19" s="80">
        <f t="shared" si="15"/>
        <v>0</v>
      </c>
      <c r="I19" s="80">
        <f t="shared" si="15"/>
        <v>0</v>
      </c>
      <c r="J19" s="80">
        <f t="shared" si="15"/>
        <v>0</v>
      </c>
      <c r="K19" s="80">
        <f t="shared" si="15"/>
        <v>0</v>
      </c>
      <c r="L19" s="80">
        <f t="shared" si="15"/>
        <v>0</v>
      </c>
      <c r="M19" s="80">
        <f t="shared" si="15"/>
        <v>0</v>
      </c>
      <c r="N19" s="80">
        <f t="shared" ref="N19:Q19" si="16">+N20+N31+N32+N33+N64</f>
        <v>0</v>
      </c>
      <c r="O19" s="80">
        <f t="shared" si="16"/>
        <v>0</v>
      </c>
      <c r="P19" s="80">
        <f t="shared" si="16"/>
        <v>0</v>
      </c>
      <c r="Q19" s="80">
        <f t="shared" si="16"/>
        <v>0</v>
      </c>
      <c r="R19" s="80">
        <f t="shared" ref="R19" si="17">+R20+R31+R32+R33+R64</f>
        <v>0</v>
      </c>
    </row>
    <row r="20" spans="2:18" ht="17" customHeight="1" x14ac:dyDescent="0.35">
      <c r="B20" s="78" t="s">
        <v>68</v>
      </c>
      <c r="C20" s="83" t="s">
        <v>2</v>
      </c>
      <c r="D20" s="80">
        <f>+SUM(D21:D30)</f>
        <v>0</v>
      </c>
      <c r="E20" s="80">
        <f t="shared" ref="E20:M20" si="18">+SUM(E21:E30)</f>
        <v>0</v>
      </c>
      <c r="F20" s="80">
        <f t="shared" si="18"/>
        <v>0</v>
      </c>
      <c r="G20" s="80">
        <f t="shared" si="18"/>
        <v>0</v>
      </c>
      <c r="H20" s="80">
        <f t="shared" si="18"/>
        <v>0</v>
      </c>
      <c r="I20" s="80">
        <f t="shared" si="18"/>
        <v>0</v>
      </c>
      <c r="J20" s="80">
        <f t="shared" si="18"/>
        <v>0</v>
      </c>
      <c r="K20" s="80">
        <f t="shared" si="18"/>
        <v>0</v>
      </c>
      <c r="L20" s="80">
        <f t="shared" si="18"/>
        <v>0</v>
      </c>
      <c r="M20" s="80">
        <f t="shared" si="18"/>
        <v>0</v>
      </c>
      <c r="N20" s="80">
        <f t="shared" ref="N20:Q20" si="19">+SUM(N21:N30)</f>
        <v>0</v>
      </c>
      <c r="O20" s="80">
        <f t="shared" si="19"/>
        <v>0</v>
      </c>
      <c r="P20" s="80">
        <f t="shared" si="19"/>
        <v>0</v>
      </c>
      <c r="Q20" s="80">
        <f t="shared" si="19"/>
        <v>0</v>
      </c>
      <c r="R20" s="80">
        <f t="shared" ref="R20" si="20">+SUM(R21:R30)</f>
        <v>0</v>
      </c>
    </row>
    <row r="21" spans="2:18" x14ac:dyDescent="0.35">
      <c r="B21" s="63" t="s">
        <v>69</v>
      </c>
      <c r="C21" s="81" t="s">
        <v>2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2:18" x14ac:dyDescent="0.35">
      <c r="B22" s="63" t="s">
        <v>70</v>
      </c>
      <c r="C22" s="81" t="s">
        <v>2</v>
      </c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2:18" x14ac:dyDescent="0.35">
      <c r="B23" s="63" t="s">
        <v>71</v>
      </c>
      <c r="C23" s="81" t="s">
        <v>2</v>
      </c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2:18" x14ac:dyDescent="0.35">
      <c r="B24" s="63" t="s">
        <v>72</v>
      </c>
      <c r="C24" s="81" t="s">
        <v>2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2:18" x14ac:dyDescent="0.35">
      <c r="B25" s="63" t="s">
        <v>73</v>
      </c>
      <c r="C25" s="81" t="s">
        <v>2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2:18" x14ac:dyDescent="0.35">
      <c r="B26" s="63" t="s">
        <v>74</v>
      </c>
      <c r="C26" s="81" t="s">
        <v>2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2:18" x14ac:dyDescent="0.35">
      <c r="B27" s="63" t="s">
        <v>75</v>
      </c>
      <c r="C27" s="81" t="s">
        <v>2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2:18" x14ac:dyDescent="0.35">
      <c r="B28" s="63" t="s">
        <v>76</v>
      </c>
      <c r="C28" s="81" t="s">
        <v>2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2:18" x14ac:dyDescent="0.35">
      <c r="B29" s="63" t="s">
        <v>77</v>
      </c>
      <c r="C29" s="81" t="s">
        <v>2</v>
      </c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2:18" x14ac:dyDescent="0.35">
      <c r="B30" s="63" t="s">
        <v>78</v>
      </c>
      <c r="C30" s="81" t="s">
        <v>2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2:18" x14ac:dyDescent="0.35">
      <c r="B31" s="78" t="s">
        <v>79</v>
      </c>
      <c r="C31" s="79" t="s">
        <v>2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</row>
    <row r="32" spans="2:18" x14ac:dyDescent="0.35">
      <c r="B32" s="78" t="s">
        <v>80</v>
      </c>
      <c r="C32" s="79" t="s">
        <v>2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2:18" ht="21" customHeight="1" x14ac:dyDescent="0.35">
      <c r="B33" s="78" t="s">
        <v>81</v>
      </c>
      <c r="C33" s="79" t="s">
        <v>2</v>
      </c>
      <c r="D33" s="80">
        <f>+SUM(D34+D36+D38+D40+D42+D44+D46+D48+D50+D52+D54+D56+D58+D60+D62)</f>
        <v>0</v>
      </c>
      <c r="E33" s="80">
        <f t="shared" ref="E33:M33" si="21">+SUM(E34:E62)</f>
        <v>0</v>
      </c>
      <c r="F33" s="80">
        <f t="shared" si="21"/>
        <v>0</v>
      </c>
      <c r="G33" s="80">
        <f t="shared" si="21"/>
        <v>0</v>
      </c>
      <c r="H33" s="80">
        <f t="shared" si="21"/>
        <v>0</v>
      </c>
      <c r="I33" s="80">
        <f t="shared" si="21"/>
        <v>0</v>
      </c>
      <c r="J33" s="80">
        <f t="shared" si="21"/>
        <v>0</v>
      </c>
      <c r="K33" s="80">
        <f t="shared" si="21"/>
        <v>0</v>
      </c>
      <c r="L33" s="80">
        <f t="shared" si="21"/>
        <v>0</v>
      </c>
      <c r="M33" s="80">
        <f t="shared" si="21"/>
        <v>0</v>
      </c>
      <c r="N33" s="80">
        <f t="shared" ref="N33:Q33" si="22">+SUM(N34:N62)</f>
        <v>0</v>
      </c>
      <c r="O33" s="80">
        <f t="shared" si="22"/>
        <v>0</v>
      </c>
      <c r="P33" s="80">
        <f t="shared" si="22"/>
        <v>0</v>
      </c>
      <c r="Q33" s="80">
        <f t="shared" si="22"/>
        <v>0</v>
      </c>
      <c r="R33" s="80">
        <f t="shared" ref="R33" si="23">+SUM(R34:R62)</f>
        <v>0</v>
      </c>
    </row>
    <row r="34" spans="2:18" x14ac:dyDescent="0.35">
      <c r="B34" s="63" t="s">
        <v>82</v>
      </c>
      <c r="C34" s="81" t="s">
        <v>2</v>
      </c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x14ac:dyDescent="0.35">
      <c r="B35" s="82" t="s">
        <v>134</v>
      </c>
      <c r="C35" s="84" t="s">
        <v>2</v>
      </c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x14ac:dyDescent="0.35">
      <c r="B36" s="63" t="s">
        <v>83</v>
      </c>
      <c r="C36" s="81" t="s">
        <v>2</v>
      </c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x14ac:dyDescent="0.35">
      <c r="B37" s="82" t="s">
        <v>134</v>
      </c>
      <c r="C37" s="84" t="s">
        <v>2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x14ac:dyDescent="0.35">
      <c r="B38" s="63" t="s">
        <v>84</v>
      </c>
      <c r="C38" s="81" t="s">
        <v>2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 x14ac:dyDescent="0.35">
      <c r="B39" s="82" t="s">
        <v>134</v>
      </c>
      <c r="C39" s="84" t="s">
        <v>2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 x14ac:dyDescent="0.35">
      <c r="B40" s="63" t="s">
        <v>85</v>
      </c>
      <c r="C40" s="81" t="s">
        <v>2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 x14ac:dyDescent="0.35">
      <c r="B41" s="82" t="s">
        <v>134</v>
      </c>
      <c r="C41" s="84" t="s">
        <v>2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 x14ac:dyDescent="0.35">
      <c r="B42" s="63" t="s">
        <v>86</v>
      </c>
      <c r="C42" s="81" t="s">
        <v>2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 x14ac:dyDescent="0.35">
      <c r="B43" s="82" t="s">
        <v>134</v>
      </c>
      <c r="C43" s="84" t="s">
        <v>2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 x14ac:dyDescent="0.35">
      <c r="B44" s="63" t="s">
        <v>87</v>
      </c>
      <c r="C44" s="81" t="s">
        <v>2</v>
      </c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 x14ac:dyDescent="0.35">
      <c r="B45" s="82" t="s">
        <v>134</v>
      </c>
      <c r="C45" s="84" t="s">
        <v>2</v>
      </c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 x14ac:dyDescent="0.35">
      <c r="B46" s="63" t="s">
        <v>88</v>
      </c>
      <c r="C46" s="81" t="s">
        <v>2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 x14ac:dyDescent="0.35">
      <c r="B47" s="82" t="s">
        <v>134</v>
      </c>
      <c r="C47" s="84" t="s">
        <v>2</v>
      </c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 x14ac:dyDescent="0.35">
      <c r="B48" s="63" t="s">
        <v>89</v>
      </c>
      <c r="C48" s="81" t="s">
        <v>2</v>
      </c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2:18" x14ac:dyDescent="0.35">
      <c r="B49" s="82" t="s">
        <v>134</v>
      </c>
      <c r="C49" s="81" t="s">
        <v>2</v>
      </c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2:18" x14ac:dyDescent="0.35">
      <c r="B50" s="63" t="s">
        <v>90</v>
      </c>
      <c r="C50" s="81" t="s">
        <v>2</v>
      </c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2:18" x14ac:dyDescent="0.35">
      <c r="B51" s="82" t="s">
        <v>134</v>
      </c>
      <c r="C51" s="81" t="s">
        <v>2</v>
      </c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2:18" x14ac:dyDescent="0.35">
      <c r="B52" s="63" t="s">
        <v>91</v>
      </c>
      <c r="C52" s="81" t="s">
        <v>2</v>
      </c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2:18" x14ac:dyDescent="0.35">
      <c r="B53" s="82" t="s">
        <v>134</v>
      </c>
      <c r="C53" s="81" t="s">
        <v>2</v>
      </c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2:18" x14ac:dyDescent="0.35">
      <c r="B54" s="63" t="s">
        <v>92</v>
      </c>
      <c r="C54" s="81" t="s">
        <v>2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2:18" x14ac:dyDescent="0.35">
      <c r="B55" s="82" t="s">
        <v>134</v>
      </c>
      <c r="C55" s="81" t="s">
        <v>2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2:18" x14ac:dyDescent="0.35">
      <c r="B56" s="63" t="s">
        <v>93</v>
      </c>
      <c r="C56" s="81" t="s">
        <v>2</v>
      </c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2:18" x14ac:dyDescent="0.35">
      <c r="B57" s="82" t="s">
        <v>134</v>
      </c>
      <c r="C57" s="81" t="s">
        <v>2</v>
      </c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2:18" x14ac:dyDescent="0.35">
      <c r="B58" s="63" t="s">
        <v>94</v>
      </c>
      <c r="C58" s="81" t="s">
        <v>2</v>
      </c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2:18" x14ac:dyDescent="0.35">
      <c r="B59" s="82" t="s">
        <v>134</v>
      </c>
      <c r="C59" s="81" t="s">
        <v>2</v>
      </c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2:18" x14ac:dyDescent="0.35">
      <c r="B60" s="63" t="s">
        <v>95</v>
      </c>
      <c r="C60" s="81" t="s">
        <v>2</v>
      </c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2:18" x14ac:dyDescent="0.35">
      <c r="B61" s="82" t="s">
        <v>134</v>
      </c>
      <c r="C61" s="81" t="s">
        <v>2</v>
      </c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2:18" x14ac:dyDescent="0.35">
      <c r="B62" s="63" t="s">
        <v>96</v>
      </c>
      <c r="C62" s="81" t="s">
        <v>2</v>
      </c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2:18" x14ac:dyDescent="0.35">
      <c r="B63" s="82" t="s">
        <v>134</v>
      </c>
      <c r="C63" s="81" t="s">
        <v>2</v>
      </c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2:18" s="77" customFormat="1" ht="14" x14ac:dyDescent="0.3">
      <c r="B64" s="78" t="s">
        <v>97</v>
      </c>
      <c r="C64" s="79" t="s">
        <v>2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</row>
    <row r="66" spans="2:18" x14ac:dyDescent="0.35">
      <c r="B66" s="85" t="s">
        <v>98</v>
      </c>
      <c r="D66" s="86" t="b">
        <f>+D5=D19</f>
        <v>1</v>
      </c>
      <c r="E66" s="86" t="b">
        <f t="shared" ref="E66:M66" si="24">+E5=E19</f>
        <v>1</v>
      </c>
      <c r="F66" s="86" t="b">
        <f t="shared" si="24"/>
        <v>1</v>
      </c>
      <c r="G66" s="86" t="b">
        <f t="shared" si="24"/>
        <v>1</v>
      </c>
      <c r="H66" s="86" t="b">
        <f t="shared" si="24"/>
        <v>1</v>
      </c>
      <c r="I66" s="86" t="b">
        <f t="shared" si="24"/>
        <v>1</v>
      </c>
      <c r="J66" s="86" t="b">
        <f t="shared" si="24"/>
        <v>1</v>
      </c>
      <c r="K66" s="86" t="b">
        <f t="shared" si="24"/>
        <v>1</v>
      </c>
      <c r="L66" s="86" t="b">
        <f t="shared" si="24"/>
        <v>1</v>
      </c>
      <c r="M66" s="86" t="b">
        <f t="shared" si="24"/>
        <v>1</v>
      </c>
      <c r="N66" s="86" t="b">
        <f t="shared" ref="N66:Q66" si="25">+N5=N19</f>
        <v>1</v>
      </c>
      <c r="O66" s="86" t="b">
        <f t="shared" si="25"/>
        <v>1</v>
      </c>
      <c r="P66" s="86" t="b">
        <f t="shared" si="25"/>
        <v>1</v>
      </c>
      <c r="Q66" s="86" t="b">
        <f t="shared" si="25"/>
        <v>1</v>
      </c>
      <c r="R66" s="86" t="b">
        <f t="shared" ref="R66" si="26">+R5=R19</f>
        <v>1</v>
      </c>
    </row>
    <row r="67" spans="2:18" x14ac:dyDescent="0.35">
      <c r="B67" s="85"/>
      <c r="D67" s="87">
        <f>+D5-D19</f>
        <v>0</v>
      </c>
      <c r="E67" s="87">
        <f t="shared" ref="E67:M67" si="27">+E5-E19</f>
        <v>0</v>
      </c>
      <c r="F67" s="87">
        <f t="shared" si="27"/>
        <v>0</v>
      </c>
      <c r="G67" s="87">
        <f t="shared" si="27"/>
        <v>0</v>
      </c>
      <c r="H67" s="87">
        <f t="shared" si="27"/>
        <v>0</v>
      </c>
      <c r="I67" s="87">
        <f t="shared" si="27"/>
        <v>0</v>
      </c>
      <c r="J67" s="87">
        <f t="shared" si="27"/>
        <v>0</v>
      </c>
      <c r="K67" s="87">
        <f t="shared" si="27"/>
        <v>0</v>
      </c>
      <c r="L67" s="87">
        <f t="shared" si="27"/>
        <v>0</v>
      </c>
      <c r="M67" s="87">
        <f t="shared" si="27"/>
        <v>0</v>
      </c>
      <c r="N67" s="87">
        <f t="shared" ref="N67:Q67" si="28">+N5-N19</f>
        <v>0</v>
      </c>
      <c r="O67" s="87">
        <f t="shared" si="28"/>
        <v>0</v>
      </c>
      <c r="P67" s="87">
        <f t="shared" si="28"/>
        <v>0</v>
      </c>
      <c r="Q67" s="87">
        <f t="shared" si="28"/>
        <v>0</v>
      </c>
      <c r="R67" s="87">
        <f t="shared" ref="R67" si="29">+R5-R19</f>
        <v>0</v>
      </c>
    </row>
  </sheetData>
  <sheetProtection formatCells="0" formatColumns="0" insertColumns="0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D10E4-6B65-4A4B-B9CF-09951243CE99}">
  <sheetPr>
    <tabColor theme="0" tint="-0.499984740745262"/>
  </sheetPr>
  <dimension ref="A1:I62"/>
  <sheetViews>
    <sheetView zoomScale="89" zoomScaleNormal="89" workbookViewId="0"/>
  </sheetViews>
  <sheetFormatPr defaultColWidth="9.36328125" defaultRowHeight="25.5" customHeight="1" x14ac:dyDescent="0.35"/>
  <cols>
    <col min="1" max="1" width="8.36328125" style="17" customWidth="1"/>
    <col min="2" max="2" width="47.36328125" style="19" customWidth="1"/>
    <col min="3" max="3" width="28.6328125" style="17" customWidth="1"/>
    <col min="4" max="4" width="28.6328125" style="18" customWidth="1"/>
    <col min="5" max="5" width="34.08984375" style="19" customWidth="1"/>
    <col min="6" max="6" width="36" style="19" customWidth="1"/>
    <col min="7" max="7" width="28.36328125" style="19" customWidth="1"/>
    <col min="8" max="8" width="9.6328125" style="17" customWidth="1"/>
    <col min="9" max="9" width="34.36328125" style="21" customWidth="1"/>
    <col min="10" max="10" width="34.36328125" style="19" customWidth="1"/>
    <col min="11" max="12" width="23.36328125" style="19" bestFit="1" customWidth="1"/>
    <col min="13" max="16384" width="9.36328125" style="19"/>
  </cols>
  <sheetData>
    <row r="1" spans="1:9" s="20" customFormat="1" ht="25.5" customHeight="1" x14ac:dyDescent="0.35">
      <c r="D1" s="22"/>
      <c r="I1" s="24"/>
    </row>
    <row r="2" spans="1:9" s="20" customFormat="1" ht="32.75" customHeight="1" x14ac:dyDescent="0.35">
      <c r="B2" s="25" t="s">
        <v>139</v>
      </c>
      <c r="C2" s="25" t="s">
        <v>139</v>
      </c>
      <c r="D2" s="26" t="s">
        <v>140</v>
      </c>
      <c r="E2" s="25" t="s">
        <v>141</v>
      </c>
      <c r="I2" s="24"/>
    </row>
    <row r="3" spans="1:9" s="20" customFormat="1" ht="25.5" customHeight="1" x14ac:dyDescent="0.35">
      <c r="B3" s="27">
        <v>0.8</v>
      </c>
      <c r="C3" s="65">
        <v>1000</v>
      </c>
      <c r="D3" s="28">
        <v>0</v>
      </c>
      <c r="E3" s="29" t="s">
        <v>133</v>
      </c>
      <c r="I3" s="24"/>
    </row>
    <row r="4" spans="1:9" s="20" customFormat="1" ht="25.5" customHeight="1" x14ac:dyDescent="0.35">
      <c r="B4" s="27">
        <v>0.7</v>
      </c>
      <c r="C4" s="27">
        <v>0.8</v>
      </c>
      <c r="D4" s="28">
        <v>0.01</v>
      </c>
      <c r="E4" s="29" t="s">
        <v>142</v>
      </c>
      <c r="I4" s="24"/>
    </row>
    <row r="5" spans="1:9" s="20" customFormat="1" ht="25.5" customHeight="1" x14ac:dyDescent="0.35">
      <c r="B5" s="27">
        <v>0.6</v>
      </c>
      <c r="C5" s="27">
        <v>0.7</v>
      </c>
      <c r="D5" s="28">
        <v>1.4999999999999999E-2</v>
      </c>
      <c r="E5" s="29" t="s">
        <v>143</v>
      </c>
      <c r="I5" s="24"/>
    </row>
    <row r="6" spans="1:9" s="20" customFormat="1" ht="25.5" customHeight="1" x14ac:dyDescent="0.35">
      <c r="A6" s="23"/>
      <c r="B6" s="27">
        <v>0.5</v>
      </c>
      <c r="C6" s="27">
        <v>0.6</v>
      </c>
      <c r="D6" s="28">
        <v>0.02</v>
      </c>
      <c r="E6" s="29" t="s">
        <v>144</v>
      </c>
      <c r="I6" s="24"/>
    </row>
    <row r="7" spans="1:9" s="20" customFormat="1" ht="25.5" customHeight="1" x14ac:dyDescent="0.35">
      <c r="A7" s="23"/>
      <c r="B7" s="27">
        <v>0.4</v>
      </c>
      <c r="C7" s="27">
        <v>0.5</v>
      </c>
      <c r="D7" s="28">
        <v>2.5000000000000001E-2</v>
      </c>
      <c r="E7" s="29" t="s">
        <v>132</v>
      </c>
      <c r="I7" s="24"/>
    </row>
    <row r="8" spans="1:9" s="20" customFormat="1" ht="25.5" customHeight="1" x14ac:dyDescent="0.35">
      <c r="A8" s="23"/>
      <c r="B8" s="27">
        <v>0.3</v>
      </c>
      <c r="C8" s="27">
        <v>0.4</v>
      </c>
      <c r="D8" s="28">
        <v>0.03</v>
      </c>
      <c r="E8" s="29" t="s">
        <v>131</v>
      </c>
      <c r="I8" s="24"/>
    </row>
    <row r="9" spans="1:9" s="20" customFormat="1" ht="25.5" customHeight="1" x14ac:dyDescent="0.35">
      <c r="A9" s="23"/>
      <c r="B9" s="27">
        <v>0.2</v>
      </c>
      <c r="C9" s="27">
        <v>0.3</v>
      </c>
      <c r="D9" s="28">
        <v>3.5000000000000003E-2</v>
      </c>
      <c r="E9" s="29" t="s">
        <v>128</v>
      </c>
      <c r="I9" s="24"/>
    </row>
    <row r="10" spans="1:9" s="20" customFormat="1" ht="25.5" customHeight="1" x14ac:dyDescent="0.35">
      <c r="A10" s="23"/>
      <c r="B10" s="27">
        <v>0.1</v>
      </c>
      <c r="C10" s="27">
        <v>0.2</v>
      </c>
      <c r="D10" s="28">
        <v>0.04</v>
      </c>
      <c r="E10" s="29" t="s">
        <v>129</v>
      </c>
      <c r="I10" s="24"/>
    </row>
    <row r="11" spans="1:9" s="20" customFormat="1" ht="25.5" customHeight="1" x14ac:dyDescent="0.35">
      <c r="A11" s="23"/>
      <c r="B11" s="27">
        <v>0</v>
      </c>
      <c r="C11" s="27">
        <v>0.1</v>
      </c>
      <c r="D11" s="28">
        <v>0.05</v>
      </c>
      <c r="E11" s="29" t="s">
        <v>130</v>
      </c>
      <c r="I11" s="24"/>
    </row>
    <row r="12" spans="1:9" s="20" customFormat="1" ht="25.5" customHeight="1" x14ac:dyDescent="0.35">
      <c r="A12" s="23"/>
      <c r="D12" s="22"/>
      <c r="I12" s="24"/>
    </row>
    <row r="13" spans="1:9" s="20" customFormat="1" ht="29.75" customHeight="1" x14ac:dyDescent="0.35">
      <c r="A13" s="23"/>
      <c r="B13" s="25" t="s">
        <v>145</v>
      </c>
      <c r="C13" s="25" t="s">
        <v>145</v>
      </c>
      <c r="D13" s="26" t="s">
        <v>140</v>
      </c>
      <c r="E13" s="25" t="s">
        <v>141</v>
      </c>
      <c r="I13" s="24"/>
    </row>
    <row r="14" spans="1:9" s="20" customFormat="1" ht="25.5" customHeight="1" x14ac:dyDescent="0.35">
      <c r="A14" s="23"/>
      <c r="B14" s="30">
        <v>0.85</v>
      </c>
      <c r="C14" s="66">
        <v>2</v>
      </c>
      <c r="D14" s="31">
        <v>0</v>
      </c>
      <c r="E14" s="29" t="s">
        <v>133</v>
      </c>
      <c r="I14" s="24"/>
    </row>
    <row r="15" spans="1:9" s="20" customFormat="1" ht="25.5" customHeight="1" x14ac:dyDescent="0.35">
      <c r="A15" s="23"/>
      <c r="B15" s="30">
        <v>0.75</v>
      </c>
      <c r="C15" s="30">
        <v>0.85</v>
      </c>
      <c r="D15" s="31">
        <v>1.4999999999999999E-2</v>
      </c>
      <c r="E15" s="29" t="s">
        <v>142</v>
      </c>
      <c r="I15" s="24"/>
    </row>
    <row r="16" spans="1:9" s="20" customFormat="1" ht="25.5" customHeight="1" x14ac:dyDescent="0.35">
      <c r="A16" s="23"/>
      <c r="B16" s="30">
        <v>0.65</v>
      </c>
      <c r="C16" s="30">
        <v>0.75</v>
      </c>
      <c r="D16" s="31">
        <v>0.02</v>
      </c>
      <c r="E16" s="29" t="s">
        <v>143</v>
      </c>
      <c r="I16" s="24"/>
    </row>
    <row r="17" spans="1:9" s="20" customFormat="1" ht="25.5" customHeight="1" x14ac:dyDescent="0.35">
      <c r="A17" s="23"/>
      <c r="B17" s="30">
        <v>0.55000000000000004</v>
      </c>
      <c r="C17" s="30">
        <v>0.65</v>
      </c>
      <c r="D17" s="31">
        <v>2.5000000000000001E-2</v>
      </c>
      <c r="E17" s="29" t="s">
        <v>144</v>
      </c>
      <c r="I17" s="24"/>
    </row>
    <row r="18" spans="1:9" s="20" customFormat="1" ht="25.5" customHeight="1" x14ac:dyDescent="0.35">
      <c r="A18" s="23"/>
      <c r="B18" s="30">
        <v>0.45</v>
      </c>
      <c r="C18" s="30">
        <v>0.55000000000000004</v>
      </c>
      <c r="D18" s="31">
        <v>0.03</v>
      </c>
      <c r="E18" s="29" t="s">
        <v>132</v>
      </c>
      <c r="I18" s="24"/>
    </row>
    <row r="19" spans="1:9" s="20" customFormat="1" ht="25.5" customHeight="1" x14ac:dyDescent="0.35">
      <c r="A19" s="23"/>
      <c r="B19" s="30">
        <v>0.35</v>
      </c>
      <c r="C19" s="30">
        <v>0.45</v>
      </c>
      <c r="D19" s="31">
        <v>3.5000000000000003E-2</v>
      </c>
      <c r="E19" s="29" t="s">
        <v>131</v>
      </c>
      <c r="I19" s="24"/>
    </row>
    <row r="20" spans="1:9" s="20" customFormat="1" ht="25.5" customHeight="1" x14ac:dyDescent="0.35">
      <c r="A20" s="23"/>
      <c r="B20" s="30">
        <v>0.25</v>
      </c>
      <c r="C20" s="30">
        <v>0.35</v>
      </c>
      <c r="D20" s="31">
        <v>0.04</v>
      </c>
      <c r="E20" s="29" t="s">
        <v>128</v>
      </c>
      <c r="I20" s="24"/>
    </row>
    <row r="21" spans="1:9" s="20" customFormat="1" ht="25.5" customHeight="1" x14ac:dyDescent="0.35">
      <c r="A21" s="23"/>
      <c r="B21" s="30">
        <v>0.15</v>
      </c>
      <c r="C21" s="30">
        <v>0.25</v>
      </c>
      <c r="D21" s="31">
        <v>4.4999999999999998E-2</v>
      </c>
      <c r="E21" s="29" t="s">
        <v>129</v>
      </c>
      <c r="I21" s="24"/>
    </row>
    <row r="22" spans="1:9" s="20" customFormat="1" ht="25.5" customHeight="1" x14ac:dyDescent="0.35">
      <c r="A22" s="23"/>
      <c r="B22" s="30">
        <v>0</v>
      </c>
      <c r="C22" s="30">
        <v>0.15</v>
      </c>
      <c r="D22" s="31">
        <v>0.05</v>
      </c>
      <c r="E22" s="29" t="s">
        <v>130</v>
      </c>
      <c r="I22" s="24"/>
    </row>
    <row r="23" spans="1:9" s="20" customFormat="1" ht="25.5" customHeight="1" x14ac:dyDescent="0.35">
      <c r="A23" s="23"/>
      <c r="D23" s="22"/>
      <c r="I23" s="24"/>
    </row>
    <row r="24" spans="1:9" s="20" customFormat="1" ht="31.25" customHeight="1" x14ac:dyDescent="0.35">
      <c r="A24" s="23"/>
      <c r="B24" s="25" t="s">
        <v>146</v>
      </c>
      <c r="C24" s="25" t="s">
        <v>146</v>
      </c>
      <c r="D24" s="26" t="s">
        <v>140</v>
      </c>
      <c r="E24" s="25" t="s">
        <v>141</v>
      </c>
      <c r="I24" s="24"/>
    </row>
    <row r="25" spans="1:9" s="20" customFormat="1" ht="25.5" customHeight="1" x14ac:dyDescent="0.35">
      <c r="A25" s="23"/>
      <c r="B25" s="112">
        <v>0.95</v>
      </c>
      <c r="C25" s="66">
        <v>2</v>
      </c>
      <c r="D25" s="31">
        <v>0</v>
      </c>
      <c r="E25" s="29" t="s">
        <v>133</v>
      </c>
      <c r="I25" s="24"/>
    </row>
    <row r="26" spans="1:9" s="20" customFormat="1" ht="25.5" customHeight="1" x14ac:dyDescent="0.35">
      <c r="A26" s="23"/>
      <c r="B26" s="30">
        <v>0.9</v>
      </c>
      <c r="C26" s="30">
        <v>0.95</v>
      </c>
      <c r="D26" s="31">
        <v>5.0000000000000001E-3</v>
      </c>
      <c r="E26" s="29" t="s">
        <v>142</v>
      </c>
      <c r="I26" s="24"/>
    </row>
    <row r="27" spans="1:9" s="20" customFormat="1" ht="25.5" customHeight="1" x14ac:dyDescent="0.35">
      <c r="A27" s="23"/>
      <c r="B27" s="30">
        <v>0.85</v>
      </c>
      <c r="C27" s="30">
        <v>0.9</v>
      </c>
      <c r="D27" s="31">
        <v>0.01</v>
      </c>
      <c r="E27" s="29" t="s">
        <v>143</v>
      </c>
      <c r="I27" s="24"/>
    </row>
    <row r="28" spans="1:9" s="20" customFormat="1" ht="25.5" customHeight="1" x14ac:dyDescent="0.35">
      <c r="A28" s="23"/>
      <c r="B28" s="30">
        <v>0.8</v>
      </c>
      <c r="C28" s="30">
        <v>0.85</v>
      </c>
      <c r="D28" s="31">
        <v>0.02</v>
      </c>
      <c r="E28" s="29" t="s">
        <v>144</v>
      </c>
      <c r="I28" s="24"/>
    </row>
    <row r="29" spans="1:9" s="20" customFormat="1" ht="25.5" customHeight="1" x14ac:dyDescent="0.35">
      <c r="A29" s="23"/>
      <c r="B29" s="30">
        <v>0.75</v>
      </c>
      <c r="C29" s="30">
        <v>0.8</v>
      </c>
      <c r="D29" s="31">
        <v>0.03</v>
      </c>
      <c r="E29" s="29" t="s">
        <v>132</v>
      </c>
      <c r="I29" s="24"/>
    </row>
    <row r="30" spans="1:9" s="20" customFormat="1" ht="25.5" customHeight="1" x14ac:dyDescent="0.35">
      <c r="A30" s="23"/>
      <c r="B30" s="30">
        <v>0.7</v>
      </c>
      <c r="C30" s="30">
        <v>0.75</v>
      </c>
      <c r="D30" s="31">
        <v>0.04</v>
      </c>
      <c r="E30" s="29" t="s">
        <v>131</v>
      </c>
      <c r="I30" s="24"/>
    </row>
    <row r="31" spans="1:9" s="20" customFormat="1" ht="25.5" customHeight="1" x14ac:dyDescent="0.35">
      <c r="A31" s="23"/>
      <c r="B31" s="30">
        <v>0</v>
      </c>
      <c r="C31" s="30">
        <v>0.7</v>
      </c>
      <c r="D31" s="31">
        <v>0.05</v>
      </c>
      <c r="E31" s="29" t="s">
        <v>128</v>
      </c>
      <c r="I31" s="24"/>
    </row>
    <row r="32" spans="1:9" s="20" customFormat="1" ht="25.5" customHeight="1" x14ac:dyDescent="0.35">
      <c r="A32" s="23"/>
      <c r="B32" s="22"/>
      <c r="C32" s="22"/>
      <c r="D32" s="22"/>
      <c r="E32" s="22"/>
      <c r="I32" s="24"/>
    </row>
    <row r="33" spans="1:8" ht="25.5" customHeight="1" thickBot="1" x14ac:dyDescent="0.4">
      <c r="C33" s="19"/>
      <c r="H33" s="19"/>
    </row>
    <row r="34" spans="1:8" ht="25.5" customHeight="1" thickBot="1" x14ac:dyDescent="0.4">
      <c r="B34" s="33" t="s">
        <v>147</v>
      </c>
      <c r="C34" s="19"/>
      <c r="H34" s="19"/>
    </row>
    <row r="35" spans="1:8" ht="25.5" customHeight="1" x14ac:dyDescent="0.35">
      <c r="B35" s="32" t="s">
        <v>121</v>
      </c>
      <c r="C35" s="19"/>
      <c r="H35" s="19"/>
    </row>
    <row r="36" spans="1:8" ht="25.5" customHeight="1" x14ac:dyDescent="0.35">
      <c r="B36" s="32" t="s">
        <v>122</v>
      </c>
      <c r="C36" s="19"/>
      <c r="H36" s="19"/>
    </row>
    <row r="37" spans="1:8" ht="25.5" customHeight="1" x14ac:dyDescent="0.35">
      <c r="C37" s="19"/>
      <c r="H37" s="19"/>
    </row>
    <row r="38" spans="1:8" ht="25.5" customHeight="1" thickBot="1" x14ac:dyDescent="0.4">
      <c r="C38" s="19"/>
      <c r="H38" s="19"/>
    </row>
    <row r="39" spans="1:8" ht="25.5" customHeight="1" x14ac:dyDescent="0.35">
      <c r="B39" s="34" t="s">
        <v>148</v>
      </c>
      <c r="C39" s="19"/>
      <c r="H39" s="19"/>
    </row>
    <row r="40" spans="1:8" ht="25.5" customHeight="1" x14ac:dyDescent="0.35">
      <c r="B40" s="35" t="s">
        <v>149</v>
      </c>
      <c r="C40" s="19"/>
      <c r="H40" s="19"/>
    </row>
    <row r="41" spans="1:8" ht="25.5" customHeight="1" x14ac:dyDescent="0.35">
      <c r="B41" s="35" t="s">
        <v>150</v>
      </c>
      <c r="C41" s="19"/>
      <c r="H41" s="19"/>
    </row>
    <row r="42" spans="1:8" ht="25.5" customHeight="1" x14ac:dyDescent="0.35">
      <c r="C42" s="19"/>
      <c r="H42" s="19"/>
    </row>
    <row r="43" spans="1:8" ht="25.5" customHeight="1" x14ac:dyDescent="0.35">
      <c r="B43" s="1"/>
      <c r="C43" s="19"/>
      <c r="H43" s="19"/>
    </row>
    <row r="44" spans="1:8" ht="25.5" customHeight="1" x14ac:dyDescent="0.35">
      <c r="B44" s="36" t="s">
        <v>151</v>
      </c>
      <c r="C44" s="19"/>
      <c r="H44" s="19"/>
    </row>
    <row r="45" spans="1:8" ht="25.5" customHeight="1" x14ac:dyDescent="0.35">
      <c r="A45" s="37"/>
      <c r="B45" s="38" t="s">
        <v>152</v>
      </c>
      <c r="C45" s="39"/>
      <c r="H45" s="19"/>
    </row>
    <row r="46" spans="1:8" ht="25.5" customHeight="1" x14ac:dyDescent="0.35">
      <c r="A46" s="37"/>
      <c r="B46" s="40" t="s">
        <v>153</v>
      </c>
      <c r="C46" s="39"/>
      <c r="H46" s="19"/>
    </row>
    <row r="47" spans="1:8" ht="25.5" customHeight="1" x14ac:dyDescent="0.35">
      <c r="C47" s="19"/>
      <c r="H47" s="19"/>
    </row>
    <row r="48" spans="1:8" ht="25.5" customHeight="1" x14ac:dyDescent="0.35">
      <c r="B48" s="68" t="s">
        <v>49</v>
      </c>
      <c r="C48" s="19"/>
      <c r="H48" s="19"/>
    </row>
    <row r="49" spans="2:8" ht="25.5" customHeight="1" x14ac:dyDescent="0.35">
      <c r="B49" s="68" t="s">
        <v>50</v>
      </c>
      <c r="C49" s="19"/>
      <c r="H49" s="19"/>
    </row>
    <row r="50" spans="2:8" ht="25.5" customHeight="1" x14ac:dyDescent="0.35">
      <c r="B50"/>
      <c r="C50" s="19"/>
      <c r="H50" s="19"/>
    </row>
    <row r="51" spans="2:8" ht="25.5" customHeight="1" x14ac:dyDescent="0.35">
      <c r="B51"/>
      <c r="C51" s="19"/>
      <c r="H51" s="19"/>
    </row>
    <row r="52" spans="2:8" ht="25.5" customHeight="1" x14ac:dyDescent="0.35">
      <c r="B52" s="274" t="s">
        <v>51</v>
      </c>
      <c r="C52" s="19"/>
      <c r="H52" s="19"/>
    </row>
    <row r="53" spans="2:8" ht="25.5" customHeight="1" x14ac:dyDescent="0.35">
      <c r="B53" s="273" t="s">
        <v>52</v>
      </c>
      <c r="C53" s="19"/>
      <c r="H53" s="19"/>
    </row>
    <row r="54" spans="2:8" ht="25.5" customHeight="1" x14ac:dyDescent="0.35">
      <c r="B54" s="273" t="s">
        <v>203</v>
      </c>
      <c r="C54" s="19"/>
      <c r="H54" s="19"/>
    </row>
    <row r="55" spans="2:8" ht="25.5" customHeight="1" x14ac:dyDescent="0.35">
      <c r="C55" s="19"/>
      <c r="H55" s="19"/>
    </row>
    <row r="56" spans="2:8" ht="41" customHeight="1" x14ac:dyDescent="0.35">
      <c r="B56" s="264" t="s">
        <v>286</v>
      </c>
      <c r="C56" s="19"/>
      <c r="H56" s="19"/>
    </row>
    <row r="57" spans="2:8" ht="25.5" customHeight="1" x14ac:dyDescent="0.35">
      <c r="B57" s="273" t="s">
        <v>287</v>
      </c>
      <c r="C57" s="19"/>
      <c r="H57" s="19"/>
    </row>
    <row r="58" spans="2:8" ht="25.5" customHeight="1" x14ac:dyDescent="0.35">
      <c r="B58" s="272" t="s">
        <v>288</v>
      </c>
      <c r="C58" s="19"/>
      <c r="H58" s="19"/>
    </row>
    <row r="59" spans="2:8" ht="25.5" customHeight="1" x14ac:dyDescent="0.35">
      <c r="B59" s="273" t="s">
        <v>289</v>
      </c>
      <c r="C59" s="19"/>
      <c r="H59" s="19"/>
    </row>
    <row r="60" spans="2:8" ht="25.5" customHeight="1" x14ac:dyDescent="0.35">
      <c r="C60" s="19"/>
      <c r="H60" s="19"/>
    </row>
    <row r="61" spans="2:8" ht="25.5" customHeight="1" x14ac:dyDescent="0.35">
      <c r="C61" s="19"/>
      <c r="H61" s="19"/>
    </row>
    <row r="62" spans="2:8" ht="25.5" customHeight="1" x14ac:dyDescent="0.35">
      <c r="C62" s="19"/>
      <c r="H62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70815-977C-4C63-AFAF-769269F5C30C}">
  <sheetPr>
    <tabColor rgb="FFFFC000"/>
  </sheetPr>
  <dimension ref="A1:L149"/>
  <sheetViews>
    <sheetView zoomScale="59" zoomScaleNormal="59" workbookViewId="0"/>
  </sheetViews>
  <sheetFormatPr defaultColWidth="12.6328125" defaultRowHeight="13.5" x14ac:dyDescent="0.25"/>
  <cols>
    <col min="1" max="1" width="7.90625" style="133" customWidth="1"/>
    <col min="2" max="2" width="16.36328125" style="133" customWidth="1"/>
    <col min="3" max="3" width="10.08984375" style="133" customWidth="1"/>
    <col min="4" max="4" width="40.08984375" style="133" customWidth="1"/>
    <col min="5" max="8" width="26.54296875" style="133" customWidth="1"/>
    <col min="9" max="9" width="28.54296875" style="133" customWidth="1"/>
    <col min="10" max="10" width="24.6328125" style="133" customWidth="1"/>
    <col min="11" max="11" width="24" style="133" customWidth="1"/>
    <col min="12" max="12" width="18.36328125" style="133" customWidth="1"/>
    <col min="13" max="13" width="9.453125" style="133" customWidth="1"/>
    <col min="14" max="14" width="14.36328125" style="133" customWidth="1"/>
    <col min="15" max="16384" width="12.6328125" style="133"/>
  </cols>
  <sheetData>
    <row r="1" spans="1:12" ht="24.5" customHeight="1" thickBot="1" x14ac:dyDescent="0.4">
      <c r="A1" s="130"/>
      <c r="B1" s="131" t="s">
        <v>48</v>
      </c>
      <c r="C1" s="132"/>
      <c r="D1" s="130"/>
      <c r="E1" s="130"/>
      <c r="F1" s="130"/>
      <c r="G1" s="130"/>
      <c r="H1" s="130"/>
      <c r="I1" s="130"/>
      <c r="J1" s="130"/>
      <c r="K1" s="130"/>
      <c r="L1" s="130"/>
    </row>
    <row r="2" spans="1:12" ht="14" thickTop="1" x14ac:dyDescent="0.25"/>
    <row r="6" spans="1:12" s="134" customFormat="1" ht="26" customHeight="1" x14ac:dyDescent="0.35">
      <c r="E6" s="275" t="s">
        <v>229</v>
      </c>
      <c r="F6" s="276"/>
      <c r="G6" s="276"/>
      <c r="H6" s="276"/>
      <c r="I6" s="277"/>
    </row>
    <row r="7" spans="1:12" s="135" customFormat="1" ht="45" customHeight="1" x14ac:dyDescent="0.25">
      <c r="B7" s="133"/>
      <c r="D7" s="136" t="s">
        <v>187</v>
      </c>
      <c r="E7" s="137" t="s">
        <v>215</v>
      </c>
      <c r="F7" s="137" t="s">
        <v>216</v>
      </c>
      <c r="G7" s="137" t="s">
        <v>217</v>
      </c>
      <c r="H7" s="137" t="s">
        <v>218</v>
      </c>
      <c r="I7" s="137" t="s">
        <v>219</v>
      </c>
      <c r="J7" s="137" t="s">
        <v>127</v>
      </c>
    </row>
    <row r="8" spans="1:12" s="134" customFormat="1" ht="45" customHeight="1" x14ac:dyDescent="0.25">
      <c r="B8" s="133"/>
      <c r="D8" s="57"/>
      <c r="E8" s="59"/>
      <c r="F8" s="59"/>
      <c r="G8" s="59"/>
      <c r="H8" s="59"/>
      <c r="I8" s="59"/>
      <c r="J8" s="119">
        <v>2026</v>
      </c>
    </row>
    <row r="9" spans="1:12" ht="24.65" customHeight="1" x14ac:dyDescent="0.25"/>
    <row r="10" spans="1:12" ht="59.4" customHeight="1" x14ac:dyDescent="0.25">
      <c r="D10" s="136" t="s">
        <v>42</v>
      </c>
      <c r="E10" s="137" t="s">
        <v>197</v>
      </c>
      <c r="F10" s="137" t="s">
        <v>41</v>
      </c>
      <c r="G10" s="137" t="s">
        <v>220</v>
      </c>
      <c r="H10" s="137" t="s">
        <v>280</v>
      </c>
      <c r="I10" s="263" t="s">
        <v>286</v>
      </c>
      <c r="J10" s="137" t="s">
        <v>284</v>
      </c>
      <c r="K10" s="137" t="s">
        <v>285</v>
      </c>
    </row>
    <row r="11" spans="1:12" ht="32.4" customHeight="1" x14ac:dyDescent="0.25">
      <c r="D11" s="57"/>
      <c r="E11" s="57"/>
      <c r="F11" s="57"/>
      <c r="G11" s="57"/>
      <c r="H11" s="59"/>
      <c r="I11" s="59"/>
      <c r="J11" s="58"/>
      <c r="K11" s="58"/>
    </row>
    <row r="12" spans="1:12" ht="44.5" customHeight="1" x14ac:dyDescent="0.25">
      <c r="G12" s="278" t="s">
        <v>292</v>
      </c>
      <c r="H12" s="278"/>
      <c r="I12" s="278"/>
    </row>
    <row r="13" spans="1:12" x14ac:dyDescent="0.25">
      <c r="D13" s="138" t="s">
        <v>227</v>
      </c>
    </row>
    <row r="14" spans="1:12" s="134" customFormat="1" ht="30" customHeight="1" x14ac:dyDescent="0.35">
      <c r="D14" s="250" t="s">
        <v>101</v>
      </c>
      <c r="E14" s="251">
        <f>+COUNTA(Tabella22[Denominazione comuni])</f>
        <v>0</v>
      </c>
      <c r="F14" s="250" t="s">
        <v>103</v>
      </c>
      <c r="G14" s="251">
        <f>+SUM(G17:G1048576)</f>
        <v>0</v>
      </c>
    </row>
    <row r="16" spans="1:12" s="135" customFormat="1" ht="45.65" customHeight="1" x14ac:dyDescent="0.35">
      <c r="D16" s="139" t="s">
        <v>102</v>
      </c>
      <c r="E16" s="139" t="s">
        <v>99</v>
      </c>
      <c r="F16" s="139" t="s">
        <v>226</v>
      </c>
      <c r="G16" s="139" t="s">
        <v>104</v>
      </c>
    </row>
    <row r="17" spans="4:7" x14ac:dyDescent="0.25">
      <c r="D17" s="60"/>
      <c r="E17" s="113">
        <f>+$D$8</f>
        <v>0</v>
      </c>
      <c r="F17" s="67"/>
      <c r="G17" s="60"/>
    </row>
    <row r="18" spans="4:7" x14ac:dyDescent="0.25">
      <c r="D18" s="60"/>
      <c r="E18" s="113">
        <f>+$D$8</f>
        <v>0</v>
      </c>
      <c r="F18" s="67"/>
      <c r="G18" s="60"/>
    </row>
    <row r="19" spans="4:7" x14ac:dyDescent="0.25">
      <c r="D19" s="111"/>
      <c r="E19" s="114">
        <f>+$D$8</f>
        <v>0</v>
      </c>
      <c r="F19" s="111"/>
      <c r="G19" s="111"/>
    </row>
    <row r="20" spans="4:7" x14ac:dyDescent="0.25">
      <c r="D20" s="111"/>
      <c r="E20" s="114">
        <f>+$D$8</f>
        <v>0</v>
      </c>
      <c r="F20" s="111"/>
      <c r="G20" s="111"/>
    </row>
    <row r="21" spans="4:7" x14ac:dyDescent="0.25">
      <c r="D21" s="60"/>
      <c r="E21" s="113">
        <f t="shared" ref="E21:E84" si="0">+$D$8</f>
        <v>0</v>
      </c>
      <c r="F21" s="60"/>
      <c r="G21" s="60"/>
    </row>
    <row r="22" spans="4:7" x14ac:dyDescent="0.25">
      <c r="D22" s="60"/>
      <c r="E22" s="113">
        <f t="shared" si="0"/>
        <v>0</v>
      </c>
      <c r="F22" s="60"/>
      <c r="G22" s="60"/>
    </row>
    <row r="23" spans="4:7" x14ac:dyDescent="0.25">
      <c r="D23" s="60"/>
      <c r="E23" s="113">
        <f t="shared" si="0"/>
        <v>0</v>
      </c>
      <c r="F23" s="60"/>
      <c r="G23" s="60"/>
    </row>
    <row r="24" spans="4:7" x14ac:dyDescent="0.25">
      <c r="D24" s="60"/>
      <c r="E24" s="113">
        <f t="shared" si="0"/>
        <v>0</v>
      </c>
      <c r="F24" s="60"/>
      <c r="G24" s="60"/>
    </row>
    <row r="25" spans="4:7" x14ac:dyDescent="0.25">
      <c r="D25" s="60"/>
      <c r="E25" s="113">
        <f t="shared" si="0"/>
        <v>0</v>
      </c>
      <c r="F25" s="60"/>
      <c r="G25" s="60"/>
    </row>
    <row r="26" spans="4:7" x14ac:dyDescent="0.25">
      <c r="D26" s="60"/>
      <c r="E26" s="113">
        <f t="shared" si="0"/>
        <v>0</v>
      </c>
      <c r="F26" s="60"/>
      <c r="G26" s="60"/>
    </row>
    <row r="27" spans="4:7" x14ac:dyDescent="0.25">
      <c r="D27" s="60"/>
      <c r="E27" s="113">
        <f t="shared" si="0"/>
        <v>0</v>
      </c>
      <c r="F27" s="60"/>
      <c r="G27" s="60"/>
    </row>
    <row r="28" spans="4:7" x14ac:dyDescent="0.25">
      <c r="D28" s="60"/>
      <c r="E28" s="113">
        <f t="shared" si="0"/>
        <v>0</v>
      </c>
      <c r="F28" s="60"/>
      <c r="G28" s="60"/>
    </row>
    <row r="29" spans="4:7" x14ac:dyDescent="0.25">
      <c r="D29" s="60"/>
      <c r="E29" s="113">
        <f t="shared" si="0"/>
        <v>0</v>
      </c>
      <c r="F29" s="60"/>
      <c r="G29" s="60"/>
    </row>
    <row r="30" spans="4:7" x14ac:dyDescent="0.25">
      <c r="D30" s="60"/>
      <c r="E30" s="113">
        <f t="shared" si="0"/>
        <v>0</v>
      </c>
      <c r="F30" s="60"/>
      <c r="G30" s="60"/>
    </row>
    <row r="31" spans="4:7" x14ac:dyDescent="0.25">
      <c r="D31" s="60"/>
      <c r="E31" s="113">
        <f t="shared" si="0"/>
        <v>0</v>
      </c>
      <c r="F31" s="60"/>
      <c r="G31" s="60"/>
    </row>
    <row r="32" spans="4:7" x14ac:dyDescent="0.25">
      <c r="D32" s="60"/>
      <c r="E32" s="113">
        <f t="shared" si="0"/>
        <v>0</v>
      </c>
      <c r="F32" s="60"/>
      <c r="G32" s="60"/>
    </row>
    <row r="33" spans="4:7" x14ac:dyDescent="0.25">
      <c r="D33" s="60"/>
      <c r="E33" s="113">
        <f t="shared" si="0"/>
        <v>0</v>
      </c>
      <c r="F33" s="60"/>
      <c r="G33" s="60"/>
    </row>
    <row r="34" spans="4:7" x14ac:dyDescent="0.25">
      <c r="D34" s="60"/>
      <c r="E34" s="113">
        <f t="shared" si="0"/>
        <v>0</v>
      </c>
      <c r="F34" s="60"/>
      <c r="G34" s="60"/>
    </row>
    <row r="35" spans="4:7" x14ac:dyDescent="0.25">
      <c r="D35" s="60"/>
      <c r="E35" s="113">
        <f t="shared" si="0"/>
        <v>0</v>
      </c>
      <c r="F35" s="60"/>
      <c r="G35" s="60"/>
    </row>
    <row r="36" spans="4:7" x14ac:dyDescent="0.25">
      <c r="D36" s="60"/>
      <c r="E36" s="113">
        <f t="shared" si="0"/>
        <v>0</v>
      </c>
      <c r="F36" s="60"/>
      <c r="G36" s="60"/>
    </row>
    <row r="37" spans="4:7" x14ac:dyDescent="0.25">
      <c r="D37" s="60"/>
      <c r="E37" s="113">
        <f t="shared" si="0"/>
        <v>0</v>
      </c>
      <c r="F37" s="60"/>
      <c r="G37" s="60"/>
    </row>
    <row r="38" spans="4:7" x14ac:dyDescent="0.25">
      <c r="D38" s="60"/>
      <c r="E38" s="113">
        <f t="shared" si="0"/>
        <v>0</v>
      </c>
      <c r="F38" s="60"/>
      <c r="G38" s="60"/>
    </row>
    <row r="39" spans="4:7" x14ac:dyDescent="0.25">
      <c r="D39" s="60"/>
      <c r="E39" s="113">
        <f t="shared" si="0"/>
        <v>0</v>
      </c>
      <c r="F39" s="60"/>
      <c r="G39" s="60"/>
    </row>
    <row r="40" spans="4:7" x14ac:dyDescent="0.25">
      <c r="D40" s="60"/>
      <c r="E40" s="113">
        <f t="shared" si="0"/>
        <v>0</v>
      </c>
      <c r="F40" s="60"/>
      <c r="G40" s="60"/>
    </row>
    <row r="41" spans="4:7" x14ac:dyDescent="0.25">
      <c r="D41" s="60"/>
      <c r="E41" s="113">
        <f t="shared" si="0"/>
        <v>0</v>
      </c>
      <c r="F41" s="60"/>
      <c r="G41" s="60"/>
    </row>
    <row r="42" spans="4:7" x14ac:dyDescent="0.25">
      <c r="D42" s="60"/>
      <c r="E42" s="113">
        <f t="shared" si="0"/>
        <v>0</v>
      </c>
      <c r="F42" s="60"/>
      <c r="G42" s="60"/>
    </row>
    <row r="43" spans="4:7" x14ac:dyDescent="0.25">
      <c r="D43" s="60"/>
      <c r="E43" s="113">
        <f t="shared" si="0"/>
        <v>0</v>
      </c>
      <c r="F43" s="60"/>
      <c r="G43" s="60"/>
    </row>
    <row r="44" spans="4:7" x14ac:dyDescent="0.25">
      <c r="D44" s="60"/>
      <c r="E44" s="113">
        <f t="shared" si="0"/>
        <v>0</v>
      </c>
      <c r="F44" s="60"/>
      <c r="G44" s="60"/>
    </row>
    <row r="45" spans="4:7" x14ac:dyDescent="0.25">
      <c r="D45" s="60"/>
      <c r="E45" s="113">
        <f t="shared" si="0"/>
        <v>0</v>
      </c>
      <c r="F45" s="60"/>
      <c r="G45" s="60"/>
    </row>
    <row r="46" spans="4:7" x14ac:dyDescent="0.25">
      <c r="D46" s="60"/>
      <c r="E46" s="113">
        <f t="shared" si="0"/>
        <v>0</v>
      </c>
      <c r="F46" s="60"/>
      <c r="G46" s="60"/>
    </row>
    <row r="47" spans="4:7" x14ac:dyDescent="0.25">
      <c r="D47" s="60"/>
      <c r="E47" s="113">
        <f t="shared" si="0"/>
        <v>0</v>
      </c>
      <c r="F47" s="60"/>
      <c r="G47" s="60"/>
    </row>
    <row r="48" spans="4:7" x14ac:dyDescent="0.25">
      <c r="D48" s="60"/>
      <c r="E48" s="113">
        <f t="shared" si="0"/>
        <v>0</v>
      </c>
      <c r="F48" s="60"/>
      <c r="G48" s="60"/>
    </row>
    <row r="49" spans="4:7" x14ac:dyDescent="0.25">
      <c r="D49" s="60"/>
      <c r="E49" s="113">
        <f t="shared" si="0"/>
        <v>0</v>
      </c>
      <c r="F49" s="60"/>
      <c r="G49" s="60"/>
    </row>
    <row r="50" spans="4:7" x14ac:dyDescent="0.25">
      <c r="D50" s="60"/>
      <c r="E50" s="113">
        <f t="shared" si="0"/>
        <v>0</v>
      </c>
      <c r="F50" s="60"/>
      <c r="G50" s="60"/>
    </row>
    <row r="51" spans="4:7" x14ac:dyDescent="0.25">
      <c r="D51" s="60"/>
      <c r="E51" s="113">
        <f t="shared" si="0"/>
        <v>0</v>
      </c>
      <c r="F51" s="60"/>
      <c r="G51" s="60"/>
    </row>
    <row r="52" spans="4:7" x14ac:dyDescent="0.25">
      <c r="D52" s="60"/>
      <c r="E52" s="113">
        <f t="shared" si="0"/>
        <v>0</v>
      </c>
      <c r="F52" s="60"/>
      <c r="G52" s="60"/>
    </row>
    <row r="53" spans="4:7" x14ac:dyDescent="0.25">
      <c r="D53" s="60"/>
      <c r="E53" s="113">
        <f t="shared" si="0"/>
        <v>0</v>
      </c>
      <c r="F53" s="60"/>
      <c r="G53" s="60"/>
    </row>
    <row r="54" spans="4:7" x14ac:dyDescent="0.25">
      <c r="D54" s="60"/>
      <c r="E54" s="113">
        <f t="shared" si="0"/>
        <v>0</v>
      </c>
      <c r="F54" s="60"/>
      <c r="G54" s="60"/>
    </row>
    <row r="55" spans="4:7" x14ac:dyDescent="0.25">
      <c r="D55" s="60"/>
      <c r="E55" s="113">
        <f t="shared" si="0"/>
        <v>0</v>
      </c>
      <c r="F55" s="60"/>
      <c r="G55" s="60"/>
    </row>
    <row r="56" spans="4:7" x14ac:dyDescent="0.25">
      <c r="D56" s="60"/>
      <c r="E56" s="113">
        <f t="shared" si="0"/>
        <v>0</v>
      </c>
      <c r="F56" s="60"/>
      <c r="G56" s="60"/>
    </row>
    <row r="57" spans="4:7" x14ac:dyDescent="0.25">
      <c r="D57" s="60"/>
      <c r="E57" s="113">
        <f t="shared" si="0"/>
        <v>0</v>
      </c>
      <c r="F57" s="60"/>
      <c r="G57" s="60"/>
    </row>
    <row r="58" spans="4:7" x14ac:dyDescent="0.25">
      <c r="D58" s="60"/>
      <c r="E58" s="113">
        <f t="shared" si="0"/>
        <v>0</v>
      </c>
      <c r="F58" s="60"/>
      <c r="G58" s="60"/>
    </row>
    <row r="59" spans="4:7" x14ac:dyDescent="0.25">
      <c r="D59" s="60"/>
      <c r="E59" s="113">
        <f t="shared" si="0"/>
        <v>0</v>
      </c>
      <c r="F59" s="60"/>
      <c r="G59" s="60"/>
    </row>
    <row r="60" spans="4:7" x14ac:dyDescent="0.25">
      <c r="D60" s="60"/>
      <c r="E60" s="113">
        <f t="shared" si="0"/>
        <v>0</v>
      </c>
      <c r="F60" s="60"/>
      <c r="G60" s="60"/>
    </row>
    <row r="61" spans="4:7" x14ac:dyDescent="0.25">
      <c r="D61" s="60"/>
      <c r="E61" s="113">
        <f t="shared" si="0"/>
        <v>0</v>
      </c>
      <c r="F61" s="60"/>
      <c r="G61" s="60"/>
    </row>
    <row r="62" spans="4:7" x14ac:dyDescent="0.25">
      <c r="D62" s="60"/>
      <c r="E62" s="113">
        <f t="shared" si="0"/>
        <v>0</v>
      </c>
      <c r="F62" s="60"/>
      <c r="G62" s="60"/>
    </row>
    <row r="63" spans="4:7" x14ac:dyDescent="0.25">
      <c r="D63" s="60"/>
      <c r="E63" s="113">
        <f t="shared" si="0"/>
        <v>0</v>
      </c>
      <c r="F63" s="60"/>
      <c r="G63" s="60"/>
    </row>
    <row r="64" spans="4:7" x14ac:dyDescent="0.25">
      <c r="D64" s="60"/>
      <c r="E64" s="113">
        <f t="shared" si="0"/>
        <v>0</v>
      </c>
      <c r="F64" s="60"/>
      <c r="G64" s="60"/>
    </row>
    <row r="65" spans="4:7" x14ac:dyDescent="0.25">
      <c r="D65" s="60"/>
      <c r="E65" s="113">
        <f t="shared" si="0"/>
        <v>0</v>
      </c>
      <c r="F65" s="60"/>
      <c r="G65" s="60"/>
    </row>
    <row r="66" spans="4:7" x14ac:dyDescent="0.25">
      <c r="D66" s="60"/>
      <c r="E66" s="113">
        <f t="shared" si="0"/>
        <v>0</v>
      </c>
      <c r="F66" s="60"/>
      <c r="G66" s="60"/>
    </row>
    <row r="67" spans="4:7" x14ac:dyDescent="0.25">
      <c r="D67" s="60"/>
      <c r="E67" s="113">
        <f t="shared" si="0"/>
        <v>0</v>
      </c>
      <c r="F67" s="60"/>
      <c r="G67" s="60"/>
    </row>
    <row r="68" spans="4:7" x14ac:dyDescent="0.25">
      <c r="D68" s="60"/>
      <c r="E68" s="113">
        <f t="shared" si="0"/>
        <v>0</v>
      </c>
      <c r="F68" s="60"/>
      <c r="G68" s="60"/>
    </row>
    <row r="69" spans="4:7" x14ac:dyDescent="0.25">
      <c r="D69" s="60"/>
      <c r="E69" s="113">
        <f t="shared" si="0"/>
        <v>0</v>
      </c>
      <c r="F69" s="60"/>
      <c r="G69" s="60"/>
    </row>
    <row r="70" spans="4:7" x14ac:dyDescent="0.25">
      <c r="D70" s="60"/>
      <c r="E70" s="113">
        <f t="shared" si="0"/>
        <v>0</v>
      </c>
      <c r="F70" s="60"/>
      <c r="G70" s="60"/>
    </row>
    <row r="71" spans="4:7" x14ac:dyDescent="0.25">
      <c r="D71" s="60"/>
      <c r="E71" s="113">
        <f t="shared" si="0"/>
        <v>0</v>
      </c>
      <c r="F71" s="60"/>
      <c r="G71" s="60"/>
    </row>
    <row r="72" spans="4:7" x14ac:dyDescent="0.25">
      <c r="D72" s="60"/>
      <c r="E72" s="113">
        <f t="shared" si="0"/>
        <v>0</v>
      </c>
      <c r="F72" s="60"/>
      <c r="G72" s="60"/>
    </row>
    <row r="73" spans="4:7" x14ac:dyDescent="0.25">
      <c r="D73" s="60"/>
      <c r="E73" s="113">
        <f t="shared" si="0"/>
        <v>0</v>
      </c>
      <c r="F73" s="60"/>
      <c r="G73" s="60"/>
    </row>
    <row r="74" spans="4:7" x14ac:dyDescent="0.25">
      <c r="D74" s="60"/>
      <c r="E74" s="113">
        <f t="shared" si="0"/>
        <v>0</v>
      </c>
      <c r="F74" s="60"/>
      <c r="G74" s="60"/>
    </row>
    <row r="75" spans="4:7" x14ac:dyDescent="0.25">
      <c r="D75" s="60"/>
      <c r="E75" s="113">
        <f t="shared" si="0"/>
        <v>0</v>
      </c>
      <c r="F75" s="60"/>
      <c r="G75" s="60"/>
    </row>
    <row r="76" spans="4:7" x14ac:dyDescent="0.25">
      <c r="D76" s="60"/>
      <c r="E76" s="113">
        <f t="shared" si="0"/>
        <v>0</v>
      </c>
      <c r="F76" s="60"/>
      <c r="G76" s="60"/>
    </row>
    <row r="77" spans="4:7" x14ac:dyDescent="0.25">
      <c r="D77" s="60"/>
      <c r="E77" s="113">
        <f t="shared" si="0"/>
        <v>0</v>
      </c>
      <c r="F77" s="60"/>
      <c r="G77" s="60"/>
    </row>
    <row r="78" spans="4:7" x14ac:dyDescent="0.25">
      <c r="D78" s="60"/>
      <c r="E78" s="113">
        <f t="shared" si="0"/>
        <v>0</v>
      </c>
      <c r="F78" s="60"/>
      <c r="G78" s="60"/>
    </row>
    <row r="79" spans="4:7" x14ac:dyDescent="0.25">
      <c r="D79" s="60"/>
      <c r="E79" s="113">
        <f t="shared" si="0"/>
        <v>0</v>
      </c>
      <c r="F79" s="60"/>
      <c r="G79" s="60"/>
    </row>
    <row r="80" spans="4:7" x14ac:dyDescent="0.25">
      <c r="D80" s="60"/>
      <c r="E80" s="113">
        <f t="shared" si="0"/>
        <v>0</v>
      </c>
      <c r="F80" s="60"/>
      <c r="G80" s="60"/>
    </row>
    <row r="81" spans="4:7" x14ac:dyDescent="0.25">
      <c r="D81" s="60"/>
      <c r="E81" s="113">
        <f t="shared" si="0"/>
        <v>0</v>
      </c>
      <c r="F81" s="60"/>
      <c r="G81" s="60"/>
    </row>
    <row r="82" spans="4:7" x14ac:dyDescent="0.25">
      <c r="D82" s="60"/>
      <c r="E82" s="113">
        <f t="shared" si="0"/>
        <v>0</v>
      </c>
      <c r="F82" s="60"/>
      <c r="G82" s="60"/>
    </row>
    <row r="83" spans="4:7" x14ac:dyDescent="0.25">
      <c r="D83" s="60"/>
      <c r="E83" s="113">
        <f t="shared" si="0"/>
        <v>0</v>
      </c>
      <c r="F83" s="60"/>
      <c r="G83" s="60"/>
    </row>
    <row r="84" spans="4:7" x14ac:dyDescent="0.25">
      <c r="D84" s="60"/>
      <c r="E84" s="113">
        <f t="shared" si="0"/>
        <v>0</v>
      </c>
      <c r="F84" s="60"/>
      <c r="G84" s="60"/>
    </row>
    <row r="85" spans="4:7" x14ac:dyDescent="0.25">
      <c r="D85" s="60"/>
      <c r="E85" s="113">
        <f t="shared" ref="E85:E148" si="1">+$D$8</f>
        <v>0</v>
      </c>
      <c r="F85" s="60"/>
      <c r="G85" s="60"/>
    </row>
    <row r="86" spans="4:7" x14ac:dyDescent="0.25">
      <c r="D86" s="60"/>
      <c r="E86" s="113">
        <f t="shared" si="1"/>
        <v>0</v>
      </c>
      <c r="F86" s="60"/>
      <c r="G86" s="60"/>
    </row>
    <row r="87" spans="4:7" x14ac:dyDescent="0.25">
      <c r="D87" s="111"/>
      <c r="E87" s="114">
        <f t="shared" si="1"/>
        <v>0</v>
      </c>
      <c r="F87" s="111"/>
      <c r="G87" s="111"/>
    </row>
    <row r="88" spans="4:7" x14ac:dyDescent="0.25">
      <c r="D88" s="111"/>
      <c r="E88" s="114">
        <f t="shared" si="1"/>
        <v>0</v>
      </c>
      <c r="F88" s="111"/>
      <c r="G88" s="111"/>
    </row>
    <row r="89" spans="4:7" x14ac:dyDescent="0.25">
      <c r="D89" s="111"/>
      <c r="E89" s="114">
        <f t="shared" si="1"/>
        <v>0</v>
      </c>
      <c r="F89" s="111"/>
      <c r="G89" s="111"/>
    </row>
    <row r="90" spans="4:7" x14ac:dyDescent="0.25">
      <c r="D90" s="111"/>
      <c r="E90" s="114">
        <f t="shared" si="1"/>
        <v>0</v>
      </c>
      <c r="F90" s="111"/>
      <c r="G90" s="111"/>
    </row>
    <row r="91" spans="4:7" x14ac:dyDescent="0.25">
      <c r="D91" s="111"/>
      <c r="E91" s="114">
        <f t="shared" si="1"/>
        <v>0</v>
      </c>
      <c r="F91" s="111"/>
      <c r="G91" s="111"/>
    </row>
    <row r="92" spans="4:7" x14ac:dyDescent="0.25">
      <c r="D92" s="111"/>
      <c r="E92" s="114">
        <f t="shared" si="1"/>
        <v>0</v>
      </c>
      <c r="F92" s="111"/>
      <c r="G92" s="111"/>
    </row>
    <row r="93" spans="4:7" x14ac:dyDescent="0.25">
      <c r="D93" s="111"/>
      <c r="E93" s="114">
        <f t="shared" si="1"/>
        <v>0</v>
      </c>
      <c r="F93" s="111"/>
      <c r="G93" s="111"/>
    </row>
    <row r="94" spans="4:7" x14ac:dyDescent="0.25">
      <c r="D94" s="111"/>
      <c r="E94" s="114">
        <f t="shared" si="1"/>
        <v>0</v>
      </c>
      <c r="F94" s="111"/>
      <c r="G94" s="111"/>
    </row>
    <row r="95" spans="4:7" x14ac:dyDescent="0.25">
      <c r="D95" s="111"/>
      <c r="E95" s="114">
        <f t="shared" si="1"/>
        <v>0</v>
      </c>
      <c r="F95" s="111"/>
      <c r="G95" s="111"/>
    </row>
    <row r="96" spans="4:7" x14ac:dyDescent="0.25">
      <c r="D96" s="111"/>
      <c r="E96" s="114">
        <f t="shared" si="1"/>
        <v>0</v>
      </c>
      <c r="F96" s="111"/>
      <c r="G96" s="111"/>
    </row>
    <row r="97" spans="4:7" x14ac:dyDescent="0.25">
      <c r="D97" s="111"/>
      <c r="E97" s="114">
        <f t="shared" si="1"/>
        <v>0</v>
      </c>
      <c r="F97" s="111"/>
      <c r="G97" s="111"/>
    </row>
    <row r="98" spans="4:7" x14ac:dyDescent="0.25">
      <c r="D98" s="111"/>
      <c r="E98" s="114">
        <f t="shared" si="1"/>
        <v>0</v>
      </c>
      <c r="F98" s="111"/>
      <c r="G98" s="111"/>
    </row>
    <row r="99" spans="4:7" x14ac:dyDescent="0.25">
      <c r="D99" s="111"/>
      <c r="E99" s="114">
        <f t="shared" si="1"/>
        <v>0</v>
      </c>
      <c r="F99" s="111"/>
      <c r="G99" s="111"/>
    </row>
    <row r="100" spans="4:7" x14ac:dyDescent="0.25">
      <c r="D100" s="111"/>
      <c r="E100" s="114">
        <f t="shared" si="1"/>
        <v>0</v>
      </c>
      <c r="F100" s="111"/>
      <c r="G100" s="111"/>
    </row>
    <row r="101" spans="4:7" x14ac:dyDescent="0.25">
      <c r="D101" s="111"/>
      <c r="E101" s="114">
        <f t="shared" si="1"/>
        <v>0</v>
      </c>
      <c r="F101" s="111"/>
      <c r="G101" s="111"/>
    </row>
    <row r="102" spans="4:7" x14ac:dyDescent="0.25">
      <c r="D102" s="111"/>
      <c r="E102" s="114">
        <f t="shared" si="1"/>
        <v>0</v>
      </c>
      <c r="F102" s="111"/>
      <c r="G102" s="111"/>
    </row>
    <row r="103" spans="4:7" x14ac:dyDescent="0.25">
      <c r="D103" s="111"/>
      <c r="E103" s="114">
        <f t="shared" si="1"/>
        <v>0</v>
      </c>
      <c r="F103" s="111"/>
      <c r="G103" s="111"/>
    </row>
    <row r="104" spans="4:7" x14ac:dyDescent="0.25">
      <c r="D104" s="111"/>
      <c r="E104" s="114">
        <f t="shared" si="1"/>
        <v>0</v>
      </c>
      <c r="F104" s="111"/>
      <c r="G104" s="111"/>
    </row>
    <row r="105" spans="4:7" x14ac:dyDescent="0.25">
      <c r="D105" s="111"/>
      <c r="E105" s="114">
        <f t="shared" si="1"/>
        <v>0</v>
      </c>
      <c r="F105" s="111"/>
      <c r="G105" s="111"/>
    </row>
    <row r="106" spans="4:7" x14ac:dyDescent="0.25">
      <c r="D106" s="111"/>
      <c r="E106" s="114">
        <f t="shared" si="1"/>
        <v>0</v>
      </c>
      <c r="F106" s="111"/>
      <c r="G106" s="111"/>
    </row>
    <row r="107" spans="4:7" x14ac:dyDescent="0.25">
      <c r="D107" s="111"/>
      <c r="E107" s="114">
        <f t="shared" si="1"/>
        <v>0</v>
      </c>
      <c r="F107" s="111"/>
      <c r="G107" s="111"/>
    </row>
    <row r="108" spans="4:7" x14ac:dyDescent="0.25">
      <c r="D108" s="111"/>
      <c r="E108" s="114">
        <f t="shared" si="1"/>
        <v>0</v>
      </c>
      <c r="F108" s="111"/>
      <c r="G108" s="111"/>
    </row>
    <row r="109" spans="4:7" x14ac:dyDescent="0.25">
      <c r="D109" s="111"/>
      <c r="E109" s="114">
        <f t="shared" si="1"/>
        <v>0</v>
      </c>
      <c r="F109" s="111"/>
      <c r="G109" s="111"/>
    </row>
    <row r="110" spans="4:7" x14ac:dyDescent="0.25">
      <c r="D110" s="111"/>
      <c r="E110" s="114">
        <f t="shared" si="1"/>
        <v>0</v>
      </c>
      <c r="F110" s="111"/>
      <c r="G110" s="111"/>
    </row>
    <row r="111" spans="4:7" x14ac:dyDescent="0.25">
      <c r="D111" s="111"/>
      <c r="E111" s="114">
        <f t="shared" si="1"/>
        <v>0</v>
      </c>
      <c r="F111" s="111"/>
      <c r="G111" s="111"/>
    </row>
    <row r="112" spans="4:7" x14ac:dyDescent="0.25">
      <c r="D112" s="111"/>
      <c r="E112" s="114">
        <f t="shared" si="1"/>
        <v>0</v>
      </c>
      <c r="F112" s="111"/>
      <c r="G112" s="111"/>
    </row>
    <row r="113" spans="4:7" x14ac:dyDescent="0.25">
      <c r="D113" s="111"/>
      <c r="E113" s="114">
        <f t="shared" si="1"/>
        <v>0</v>
      </c>
      <c r="F113" s="111"/>
      <c r="G113" s="111"/>
    </row>
    <row r="114" spans="4:7" x14ac:dyDescent="0.25">
      <c r="D114" s="111"/>
      <c r="E114" s="114">
        <f t="shared" si="1"/>
        <v>0</v>
      </c>
      <c r="F114" s="111"/>
      <c r="G114" s="111"/>
    </row>
    <row r="115" spans="4:7" x14ac:dyDescent="0.25">
      <c r="D115" s="111"/>
      <c r="E115" s="114">
        <f t="shared" si="1"/>
        <v>0</v>
      </c>
      <c r="F115" s="111"/>
      <c r="G115" s="111"/>
    </row>
    <row r="116" spans="4:7" x14ac:dyDescent="0.25">
      <c r="D116" s="111"/>
      <c r="E116" s="114">
        <f t="shared" si="1"/>
        <v>0</v>
      </c>
      <c r="F116" s="111"/>
      <c r="G116" s="111"/>
    </row>
    <row r="117" spans="4:7" x14ac:dyDescent="0.25">
      <c r="D117" s="111"/>
      <c r="E117" s="114">
        <f t="shared" si="1"/>
        <v>0</v>
      </c>
      <c r="F117" s="111"/>
      <c r="G117" s="111"/>
    </row>
    <row r="118" spans="4:7" x14ac:dyDescent="0.25">
      <c r="D118" s="111"/>
      <c r="E118" s="114">
        <f t="shared" si="1"/>
        <v>0</v>
      </c>
      <c r="F118" s="111"/>
      <c r="G118" s="111"/>
    </row>
    <row r="119" spans="4:7" x14ac:dyDescent="0.25">
      <c r="D119" s="111"/>
      <c r="E119" s="114">
        <f t="shared" si="1"/>
        <v>0</v>
      </c>
      <c r="F119" s="111"/>
      <c r="G119" s="111"/>
    </row>
    <row r="120" spans="4:7" x14ac:dyDescent="0.25">
      <c r="D120" s="111"/>
      <c r="E120" s="114">
        <f t="shared" si="1"/>
        <v>0</v>
      </c>
      <c r="F120" s="111"/>
      <c r="G120" s="111"/>
    </row>
    <row r="121" spans="4:7" x14ac:dyDescent="0.25">
      <c r="D121" s="111"/>
      <c r="E121" s="114">
        <f t="shared" si="1"/>
        <v>0</v>
      </c>
      <c r="F121" s="111"/>
      <c r="G121" s="111"/>
    </row>
    <row r="122" spans="4:7" x14ac:dyDescent="0.25">
      <c r="D122" s="111"/>
      <c r="E122" s="114">
        <f t="shared" si="1"/>
        <v>0</v>
      </c>
      <c r="F122" s="111"/>
      <c r="G122" s="111"/>
    </row>
    <row r="123" spans="4:7" x14ac:dyDescent="0.25">
      <c r="D123" s="111"/>
      <c r="E123" s="114">
        <f t="shared" si="1"/>
        <v>0</v>
      </c>
      <c r="F123" s="111"/>
      <c r="G123" s="111"/>
    </row>
    <row r="124" spans="4:7" x14ac:dyDescent="0.25">
      <c r="D124" s="111"/>
      <c r="E124" s="114">
        <f t="shared" si="1"/>
        <v>0</v>
      </c>
      <c r="F124" s="111"/>
      <c r="G124" s="111"/>
    </row>
    <row r="125" spans="4:7" x14ac:dyDescent="0.25">
      <c r="D125" s="111"/>
      <c r="E125" s="114">
        <f t="shared" si="1"/>
        <v>0</v>
      </c>
      <c r="F125" s="111"/>
      <c r="G125" s="111"/>
    </row>
    <row r="126" spans="4:7" x14ac:dyDescent="0.25">
      <c r="D126" s="111"/>
      <c r="E126" s="114">
        <f t="shared" si="1"/>
        <v>0</v>
      </c>
      <c r="F126" s="111"/>
      <c r="G126" s="111"/>
    </row>
    <row r="127" spans="4:7" x14ac:dyDescent="0.25">
      <c r="D127" s="111"/>
      <c r="E127" s="114">
        <f t="shared" si="1"/>
        <v>0</v>
      </c>
      <c r="F127" s="111"/>
      <c r="G127" s="111"/>
    </row>
    <row r="128" spans="4:7" x14ac:dyDescent="0.25">
      <c r="D128" s="111"/>
      <c r="E128" s="114">
        <f t="shared" si="1"/>
        <v>0</v>
      </c>
      <c r="F128" s="111"/>
      <c r="G128" s="111"/>
    </row>
    <row r="129" spans="4:7" x14ac:dyDescent="0.25">
      <c r="D129" s="111"/>
      <c r="E129" s="114">
        <f t="shared" si="1"/>
        <v>0</v>
      </c>
      <c r="F129" s="111"/>
      <c r="G129" s="111"/>
    </row>
    <row r="130" spans="4:7" x14ac:dyDescent="0.25">
      <c r="D130" s="111"/>
      <c r="E130" s="114">
        <f t="shared" si="1"/>
        <v>0</v>
      </c>
      <c r="F130" s="111"/>
      <c r="G130" s="111"/>
    </row>
    <row r="131" spans="4:7" x14ac:dyDescent="0.25">
      <c r="D131" s="111"/>
      <c r="E131" s="114">
        <f t="shared" si="1"/>
        <v>0</v>
      </c>
      <c r="F131" s="111"/>
      <c r="G131" s="111"/>
    </row>
    <row r="132" spans="4:7" x14ac:dyDescent="0.25">
      <c r="D132" s="111"/>
      <c r="E132" s="114">
        <f t="shared" si="1"/>
        <v>0</v>
      </c>
      <c r="F132" s="111"/>
      <c r="G132" s="111"/>
    </row>
    <row r="133" spans="4:7" x14ac:dyDescent="0.25">
      <c r="D133" s="111"/>
      <c r="E133" s="114">
        <f t="shared" si="1"/>
        <v>0</v>
      </c>
      <c r="F133" s="111"/>
      <c r="G133" s="111"/>
    </row>
    <row r="134" spans="4:7" x14ac:dyDescent="0.25">
      <c r="D134" s="111"/>
      <c r="E134" s="114">
        <f t="shared" si="1"/>
        <v>0</v>
      </c>
      <c r="F134" s="111"/>
      <c r="G134" s="111"/>
    </row>
    <row r="135" spans="4:7" x14ac:dyDescent="0.25">
      <c r="D135" s="111"/>
      <c r="E135" s="114">
        <f t="shared" si="1"/>
        <v>0</v>
      </c>
      <c r="F135" s="111"/>
      <c r="G135" s="111"/>
    </row>
    <row r="136" spans="4:7" x14ac:dyDescent="0.25">
      <c r="D136" s="111"/>
      <c r="E136" s="114">
        <f t="shared" si="1"/>
        <v>0</v>
      </c>
      <c r="F136" s="111"/>
      <c r="G136" s="111"/>
    </row>
    <row r="137" spans="4:7" x14ac:dyDescent="0.25">
      <c r="D137" s="111"/>
      <c r="E137" s="114">
        <f t="shared" si="1"/>
        <v>0</v>
      </c>
      <c r="F137" s="111"/>
      <c r="G137" s="111"/>
    </row>
    <row r="138" spans="4:7" x14ac:dyDescent="0.25">
      <c r="D138" s="111"/>
      <c r="E138" s="114">
        <f t="shared" si="1"/>
        <v>0</v>
      </c>
      <c r="F138" s="111"/>
      <c r="G138" s="111"/>
    </row>
    <row r="139" spans="4:7" x14ac:dyDescent="0.25">
      <c r="D139" s="111"/>
      <c r="E139" s="114">
        <f t="shared" si="1"/>
        <v>0</v>
      </c>
      <c r="F139" s="111"/>
      <c r="G139" s="111"/>
    </row>
    <row r="140" spans="4:7" x14ac:dyDescent="0.25">
      <c r="D140" s="111"/>
      <c r="E140" s="114">
        <f t="shared" si="1"/>
        <v>0</v>
      </c>
      <c r="F140" s="111"/>
      <c r="G140" s="111"/>
    </row>
    <row r="141" spans="4:7" x14ac:dyDescent="0.25">
      <c r="D141" s="111"/>
      <c r="E141" s="114">
        <f t="shared" si="1"/>
        <v>0</v>
      </c>
      <c r="F141" s="111"/>
      <c r="G141" s="111"/>
    </row>
    <row r="142" spans="4:7" x14ac:dyDescent="0.25">
      <c r="D142" s="111"/>
      <c r="E142" s="114">
        <f t="shared" si="1"/>
        <v>0</v>
      </c>
      <c r="F142" s="111"/>
      <c r="G142" s="111"/>
    </row>
    <row r="143" spans="4:7" x14ac:dyDescent="0.25">
      <c r="D143" s="111"/>
      <c r="E143" s="114">
        <f t="shared" si="1"/>
        <v>0</v>
      </c>
      <c r="F143" s="111"/>
      <c r="G143" s="111"/>
    </row>
    <row r="144" spans="4:7" x14ac:dyDescent="0.25">
      <c r="D144" s="111"/>
      <c r="E144" s="114">
        <f t="shared" si="1"/>
        <v>0</v>
      </c>
      <c r="F144" s="111"/>
      <c r="G144" s="111"/>
    </row>
    <row r="145" spans="4:7" x14ac:dyDescent="0.25">
      <c r="D145" s="111"/>
      <c r="E145" s="114">
        <f t="shared" si="1"/>
        <v>0</v>
      </c>
      <c r="F145" s="111"/>
      <c r="G145" s="111"/>
    </row>
    <row r="146" spans="4:7" x14ac:dyDescent="0.25">
      <c r="D146" s="111"/>
      <c r="E146" s="114">
        <f t="shared" si="1"/>
        <v>0</v>
      </c>
      <c r="F146" s="111"/>
      <c r="G146" s="111"/>
    </row>
    <row r="147" spans="4:7" x14ac:dyDescent="0.25">
      <c r="D147" s="111"/>
      <c r="E147" s="114">
        <f t="shared" si="1"/>
        <v>0</v>
      </c>
      <c r="F147" s="111"/>
      <c r="G147" s="111"/>
    </row>
    <row r="148" spans="4:7" x14ac:dyDescent="0.25">
      <c r="D148" s="111"/>
      <c r="E148" s="114">
        <f t="shared" si="1"/>
        <v>0</v>
      </c>
      <c r="F148" s="111"/>
      <c r="G148" s="111"/>
    </row>
    <row r="149" spans="4:7" x14ac:dyDescent="0.25">
      <c r="D149" s="111"/>
      <c r="E149" s="114">
        <f t="shared" ref="E149" si="2">+$D$8</f>
        <v>0</v>
      </c>
      <c r="F149" s="111"/>
      <c r="G149" s="111"/>
    </row>
  </sheetData>
  <mergeCells count="2">
    <mergeCell ref="E6:I6"/>
    <mergeCell ref="G12:I12"/>
  </mergeCells>
  <conditionalFormatting sqref="I11">
    <cfRule type="expression" dxfId="5" priority="1">
      <formula>OR($H$11="",$H$11="NO")</formula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EB1780F-DF97-41C0-BB8E-DDD6D612E13C}">
            <xm:f>OR($G$11=Tab!$B$53,$G$11="")</xm:f>
            <x14:dxf>
              <fill>
                <patternFill patternType="lightGray"/>
              </fill>
            </x14:dxf>
          </x14:cfRule>
          <xm:sqref>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D86A7AA-AB86-47E2-95CD-D8EB227094DF}">
          <x14:formula1>
            <xm:f>Tab!$B$57:$B$59</xm:f>
          </x14:formula1>
          <xm:sqref>I11</xm:sqref>
        </x14:dataValidation>
        <x14:dataValidation type="list" allowBlank="1" showInputMessage="1" showErrorMessage="1" xr:uid="{60245B93-1A7C-4481-8AF4-5377069C7FD6}">
          <x14:formula1>
            <xm:f>Tab!$B$53:$B$54</xm:f>
          </x14:formula1>
          <xm:sqref>G11</xm:sqref>
        </x14:dataValidation>
        <x14:dataValidation type="list" allowBlank="1" showInputMessage="1" showErrorMessage="1" xr:uid="{C507F008-22BA-4EC7-8E6B-F06FADB1F4A1}">
          <x14:formula1>
            <xm:f>Tab!$B$48:$B$49</xm:f>
          </x14:formula1>
          <xm:sqref>E8:I8 H11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2BC4-3E80-4CB0-A2A5-ECC7EEC95206}">
  <sheetPr>
    <tabColor rgb="FF0070C0"/>
  </sheetPr>
  <dimension ref="A1:AJ527"/>
  <sheetViews>
    <sheetView zoomScale="52" zoomScaleNormal="52" zoomScaleSheetLayoutView="80" workbookViewId="0">
      <pane xSplit="3" ySplit="5" topLeftCell="D6" activePane="bottomRight" state="frozen"/>
      <selection pane="topRight" activeCell="F1" sqref="F1"/>
      <selection pane="bottomLeft" activeCell="A6" sqref="A6"/>
      <selection pane="bottomRight"/>
    </sheetView>
  </sheetViews>
  <sheetFormatPr defaultColWidth="9.6328125" defaultRowHeight="16" x14ac:dyDescent="0.35"/>
  <cols>
    <col min="1" max="1" width="8.90625" style="154" customWidth="1"/>
    <col min="2" max="2" width="121" style="205" customWidth="1"/>
    <col min="3" max="3" width="3.36328125" style="154" customWidth="1"/>
    <col min="4" max="4" width="4.6328125" style="154" customWidth="1"/>
    <col min="5" max="12" width="30.36328125" style="150" customWidth="1"/>
    <col min="13" max="13" width="30.36328125" style="149" customWidth="1"/>
    <col min="14" max="19" width="30.36328125" style="140" customWidth="1"/>
    <col min="20" max="16384" width="9.6328125" style="140"/>
  </cols>
  <sheetData>
    <row r="1" spans="1:36" s="71" customFormat="1" ht="33" customHeight="1" thickBot="1" x14ac:dyDescent="0.45">
      <c r="A1" s="151"/>
      <c r="B1" s="152" t="s">
        <v>251</v>
      </c>
      <c r="C1" s="152"/>
      <c r="D1" s="152"/>
      <c r="E1" s="152"/>
      <c r="F1" s="153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</row>
    <row r="2" spans="1:36" ht="72.650000000000006" customHeight="1" thickTop="1" x14ac:dyDescent="0.35">
      <c r="B2" s="157" t="s">
        <v>293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</row>
    <row r="3" spans="1:36" s="141" customFormat="1" ht="61.5" customHeight="1" x14ac:dyDescent="0.35">
      <c r="A3" s="156"/>
      <c r="B3" s="267" t="s">
        <v>281</v>
      </c>
      <c r="C3" s="157"/>
      <c r="D3" s="157"/>
      <c r="E3" s="270" t="s">
        <v>205</v>
      </c>
      <c r="F3" s="271" t="s">
        <v>206</v>
      </c>
      <c r="G3" s="270" t="s">
        <v>207</v>
      </c>
      <c r="H3" s="271" t="s">
        <v>208</v>
      </c>
      <c r="I3" s="270" t="s">
        <v>209</v>
      </c>
      <c r="J3" s="271" t="s">
        <v>210</v>
      </c>
      <c r="K3" s="270" t="s">
        <v>211</v>
      </c>
      <c r="L3" s="271" t="s">
        <v>212</v>
      </c>
      <c r="M3" s="270" t="s">
        <v>213</v>
      </c>
      <c r="N3" s="271" t="s">
        <v>214</v>
      </c>
      <c r="O3" s="270" t="s">
        <v>221</v>
      </c>
      <c r="P3" s="271" t="s">
        <v>222</v>
      </c>
      <c r="Q3" s="270" t="s">
        <v>223</v>
      </c>
      <c r="R3" s="271" t="s">
        <v>224</v>
      </c>
      <c r="S3" s="270" t="s">
        <v>225</v>
      </c>
    </row>
    <row r="4" spans="1:36" s="142" customFormat="1" ht="42" customHeight="1" x14ac:dyDescent="0.25">
      <c r="A4" s="156"/>
      <c r="B4" s="156"/>
      <c r="C4" s="158"/>
      <c r="D4" s="158"/>
      <c r="E4" s="159">
        <f>+IN_Anagrafica!J8</f>
        <v>2026</v>
      </c>
      <c r="F4" s="160">
        <f>+E4+1</f>
        <v>2027</v>
      </c>
      <c r="G4" s="160">
        <f t="shared" ref="G4:L4" si="0">+F4+1</f>
        <v>2028</v>
      </c>
      <c r="H4" s="160">
        <f t="shared" si="0"/>
        <v>2029</v>
      </c>
      <c r="I4" s="160">
        <f t="shared" si="0"/>
        <v>2030</v>
      </c>
      <c r="J4" s="160">
        <f t="shared" si="0"/>
        <v>2031</v>
      </c>
      <c r="K4" s="160">
        <f t="shared" si="0"/>
        <v>2032</v>
      </c>
      <c r="L4" s="160">
        <f t="shared" si="0"/>
        <v>2033</v>
      </c>
      <c r="M4" s="160">
        <f t="shared" ref="M4" si="1">+L4+1</f>
        <v>2034</v>
      </c>
      <c r="N4" s="160">
        <f t="shared" ref="N4" si="2">+M4+1</f>
        <v>2035</v>
      </c>
      <c r="O4" s="160">
        <f t="shared" ref="O4" si="3">+N4+1</f>
        <v>2036</v>
      </c>
      <c r="P4" s="160">
        <f t="shared" ref="P4" si="4">+O4+1</f>
        <v>2037</v>
      </c>
      <c r="Q4" s="160">
        <f t="shared" ref="Q4:S4" si="5">+P4+1</f>
        <v>2038</v>
      </c>
      <c r="R4" s="160">
        <f t="shared" si="5"/>
        <v>2039</v>
      </c>
      <c r="S4" s="160">
        <f t="shared" si="5"/>
        <v>2040</v>
      </c>
    </row>
    <row r="5" spans="1:36" s="61" customFormat="1" ht="71.25" customHeight="1" x14ac:dyDescent="0.25">
      <c r="A5" s="133"/>
      <c r="B5" s="161" t="s">
        <v>155</v>
      </c>
      <c r="C5" s="162"/>
      <c r="D5" s="162"/>
      <c r="E5" s="163">
        <f>+IN_Anagrafica!D11</f>
        <v>0</v>
      </c>
      <c r="F5" s="164">
        <f t="shared" ref="F5:L5" si="6">+E5</f>
        <v>0</v>
      </c>
      <c r="G5" s="164">
        <f t="shared" si="6"/>
        <v>0</v>
      </c>
      <c r="H5" s="164">
        <f t="shared" si="6"/>
        <v>0</v>
      </c>
      <c r="I5" s="164">
        <f t="shared" si="6"/>
        <v>0</v>
      </c>
      <c r="J5" s="164">
        <f t="shared" si="6"/>
        <v>0</v>
      </c>
      <c r="K5" s="164">
        <f t="shared" si="6"/>
        <v>0</v>
      </c>
      <c r="L5" s="164">
        <f t="shared" si="6"/>
        <v>0</v>
      </c>
      <c r="M5" s="164">
        <f t="shared" ref="M5" si="7">+L5</f>
        <v>0</v>
      </c>
      <c r="N5" s="164">
        <f t="shared" ref="N5" si="8">+M5</f>
        <v>0</v>
      </c>
      <c r="O5" s="164">
        <f t="shared" ref="O5" si="9">+N5</f>
        <v>0</v>
      </c>
      <c r="P5" s="164">
        <f t="shared" ref="P5" si="10">+O5</f>
        <v>0</v>
      </c>
      <c r="Q5" s="164">
        <f t="shared" ref="Q5:S5" si="11">+P5</f>
        <v>0</v>
      </c>
      <c r="R5" s="164">
        <f t="shared" si="11"/>
        <v>0</v>
      </c>
      <c r="S5" s="164">
        <f t="shared" si="11"/>
        <v>0</v>
      </c>
    </row>
    <row r="6" spans="1:36" s="61" customFormat="1" ht="22.25" customHeight="1" x14ac:dyDescent="0.25">
      <c r="A6" s="133"/>
      <c r="B6" s="165" t="s">
        <v>157</v>
      </c>
      <c r="C6" s="134"/>
      <c r="D6" s="134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</row>
    <row r="7" spans="1:36" s="61" customFormat="1" ht="22.25" customHeight="1" x14ac:dyDescent="0.25">
      <c r="A7" s="133"/>
      <c r="B7" s="165" t="s">
        <v>158</v>
      </c>
      <c r="C7" s="134"/>
      <c r="D7" s="134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</row>
    <row r="8" spans="1:36" s="61" customFormat="1" ht="22.25" customHeight="1" x14ac:dyDescent="0.25">
      <c r="A8" s="133"/>
      <c r="B8" s="165" t="s">
        <v>159</v>
      </c>
      <c r="C8" s="134"/>
      <c r="D8" s="134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</row>
    <row r="9" spans="1:36" s="61" customFormat="1" ht="22.25" customHeight="1" x14ac:dyDescent="0.25">
      <c r="A9" s="133"/>
      <c r="B9" s="165" t="s">
        <v>160</v>
      </c>
      <c r="C9" s="134"/>
      <c r="D9" s="134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</row>
    <row r="10" spans="1:36" s="61" customFormat="1" ht="22.25" customHeight="1" x14ac:dyDescent="0.25">
      <c r="A10" s="133"/>
      <c r="B10" s="165" t="s">
        <v>161</v>
      </c>
      <c r="C10" s="166"/>
      <c r="D10" s="166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</row>
    <row r="11" spans="1:36" s="61" customFormat="1" ht="22.25" customHeight="1" x14ac:dyDescent="0.25">
      <c r="A11" s="133"/>
      <c r="B11" s="165" t="s">
        <v>162</v>
      </c>
      <c r="C11" s="167"/>
      <c r="D11" s="16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</row>
    <row r="12" spans="1:36" s="61" customFormat="1" ht="22.25" customHeight="1" x14ac:dyDescent="0.25">
      <c r="A12" s="133"/>
      <c r="B12" s="165" t="s">
        <v>163</v>
      </c>
      <c r="C12" s="134"/>
      <c r="D12" s="134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</row>
    <row r="13" spans="1:36" s="61" customFormat="1" ht="22.25" customHeight="1" x14ac:dyDescent="0.25">
      <c r="A13" s="133"/>
      <c r="B13" s="165" t="s">
        <v>164</v>
      </c>
      <c r="C13" s="166"/>
      <c r="D13" s="166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</row>
    <row r="14" spans="1:36" s="61" customFormat="1" ht="22.25" customHeight="1" x14ac:dyDescent="0.25">
      <c r="A14" s="133"/>
      <c r="B14" s="165" t="s">
        <v>166</v>
      </c>
      <c r="C14" s="166"/>
      <c r="D14" s="166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</row>
    <row r="15" spans="1:36" s="61" customFormat="1" ht="22.25" customHeight="1" x14ac:dyDescent="0.25">
      <c r="A15" s="133"/>
      <c r="B15" s="165" t="s">
        <v>165</v>
      </c>
      <c r="C15" s="134"/>
      <c r="D15" s="134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</row>
    <row r="16" spans="1:36" s="143" customFormat="1" ht="22.25" customHeight="1" x14ac:dyDescent="0.25">
      <c r="A16" s="168"/>
      <c r="B16" s="169" t="s">
        <v>167</v>
      </c>
      <c r="C16" s="134"/>
      <c r="D16" s="13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</row>
    <row r="17" spans="1:19" s="61" customFormat="1" ht="22.25" customHeight="1" x14ac:dyDescent="0.25">
      <c r="A17" s="133"/>
      <c r="B17" s="165" t="s">
        <v>168</v>
      </c>
      <c r="C17" s="134"/>
      <c r="D17" s="134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</row>
    <row r="18" spans="1:19" s="61" customFormat="1" ht="22.25" customHeight="1" x14ac:dyDescent="0.25">
      <c r="A18" s="133"/>
      <c r="B18" s="165" t="s">
        <v>169</v>
      </c>
      <c r="C18" s="134"/>
      <c r="D18" s="134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</row>
    <row r="19" spans="1:19" s="61" customFormat="1" ht="22.25" customHeight="1" x14ac:dyDescent="0.25">
      <c r="A19" s="133"/>
      <c r="B19" s="165" t="s">
        <v>170</v>
      </c>
      <c r="C19" s="134"/>
      <c r="D19" s="134"/>
      <c r="E19" s="46">
        <f>+E16*(E17+E18)</f>
        <v>0</v>
      </c>
      <c r="F19" s="47">
        <f>+F16*(F17+F18)</f>
        <v>0</v>
      </c>
      <c r="G19" s="47">
        <f>+G16*(G17+G18)</f>
        <v>0</v>
      </c>
      <c r="H19" s="47">
        <f t="shared" ref="H19:L19" si="12">+H16*(H17+H18)</f>
        <v>0</v>
      </c>
      <c r="I19" s="47">
        <f t="shared" si="12"/>
        <v>0</v>
      </c>
      <c r="J19" s="47">
        <f t="shared" si="12"/>
        <v>0</v>
      </c>
      <c r="K19" s="47">
        <f t="shared" si="12"/>
        <v>0</v>
      </c>
      <c r="L19" s="47">
        <f t="shared" si="12"/>
        <v>0</v>
      </c>
      <c r="M19" s="47">
        <f t="shared" ref="M19:S19" si="13">+M16*(M17+M18)</f>
        <v>0</v>
      </c>
      <c r="N19" s="47">
        <f t="shared" si="13"/>
        <v>0</v>
      </c>
      <c r="O19" s="47">
        <f t="shared" si="13"/>
        <v>0</v>
      </c>
      <c r="P19" s="47">
        <f t="shared" si="13"/>
        <v>0</v>
      </c>
      <c r="Q19" s="47">
        <f t="shared" si="13"/>
        <v>0</v>
      </c>
      <c r="R19" s="47">
        <f t="shared" si="13"/>
        <v>0</v>
      </c>
      <c r="S19" s="47">
        <f t="shared" si="13"/>
        <v>0</v>
      </c>
    </row>
    <row r="20" spans="1:19" s="61" customFormat="1" ht="22.25" customHeight="1" x14ac:dyDescent="0.25">
      <c r="A20" s="170"/>
      <c r="B20" s="171" t="s">
        <v>171</v>
      </c>
      <c r="C20" s="134"/>
      <c r="D20" s="134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</row>
    <row r="21" spans="1:19" s="61" customFormat="1" ht="22.25" customHeight="1" x14ac:dyDescent="0.25">
      <c r="A21" s="170"/>
      <c r="B21" s="172" t="s">
        <v>181</v>
      </c>
      <c r="C21" s="134"/>
      <c r="D21" s="134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</row>
    <row r="22" spans="1:19" s="61" customFormat="1" ht="22.25" customHeight="1" x14ac:dyDescent="0.25">
      <c r="A22" s="133"/>
      <c r="B22" s="173" t="s">
        <v>137</v>
      </c>
      <c r="C22" s="174"/>
      <c r="D22" s="174"/>
      <c r="E22" s="11">
        <f t="shared" ref="E22:L22" si="14">E6+E7+E8+E9+E10+E11+E12+E13+E15+E14-E19+E20</f>
        <v>0</v>
      </c>
      <c r="F22" s="4">
        <f t="shared" si="14"/>
        <v>0</v>
      </c>
      <c r="G22" s="4">
        <f t="shared" si="14"/>
        <v>0</v>
      </c>
      <c r="H22" s="4">
        <f t="shared" si="14"/>
        <v>0</v>
      </c>
      <c r="I22" s="4">
        <f t="shared" si="14"/>
        <v>0</v>
      </c>
      <c r="J22" s="4">
        <f t="shared" si="14"/>
        <v>0</v>
      </c>
      <c r="K22" s="4">
        <f t="shared" si="14"/>
        <v>0</v>
      </c>
      <c r="L22" s="4">
        <f t="shared" si="14"/>
        <v>0</v>
      </c>
      <c r="M22" s="4">
        <f t="shared" ref="M22:S22" si="15">M6+M7+M8+M9+M10+M11+M12+M13+M15+M14-M19+M20</f>
        <v>0</v>
      </c>
      <c r="N22" s="4">
        <f t="shared" si="15"/>
        <v>0</v>
      </c>
      <c r="O22" s="4">
        <f t="shared" si="15"/>
        <v>0</v>
      </c>
      <c r="P22" s="4">
        <f t="shared" si="15"/>
        <v>0</v>
      </c>
      <c r="Q22" s="4">
        <f t="shared" si="15"/>
        <v>0</v>
      </c>
      <c r="R22" s="4">
        <f t="shared" si="15"/>
        <v>0</v>
      </c>
      <c r="S22" s="4">
        <f t="shared" si="15"/>
        <v>0</v>
      </c>
    </row>
    <row r="23" spans="1:19" s="61" customFormat="1" ht="22.25" customHeight="1" x14ac:dyDescent="0.25">
      <c r="A23" s="133"/>
      <c r="B23" s="175" t="s">
        <v>105</v>
      </c>
      <c r="C23" s="134"/>
      <c r="D23" s="134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</row>
    <row r="24" spans="1:19" s="61" customFormat="1" ht="22.25" customHeight="1" x14ac:dyDescent="0.25">
      <c r="A24" s="133"/>
      <c r="B24" s="176" t="s">
        <v>106</v>
      </c>
      <c r="C24" s="134"/>
      <c r="D24" s="134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</row>
    <row r="25" spans="1:19" s="61" customFormat="1" ht="22.25" customHeight="1" x14ac:dyDescent="0.25">
      <c r="A25" s="133"/>
      <c r="B25" s="177" t="s">
        <v>107</v>
      </c>
      <c r="C25" s="134"/>
      <c r="D25" s="134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</row>
    <row r="26" spans="1:19" s="61" customFormat="1" ht="22.25" customHeight="1" x14ac:dyDescent="0.25">
      <c r="A26" s="133"/>
      <c r="B26" s="178" t="s">
        <v>108</v>
      </c>
      <c r="C26" s="134"/>
      <c r="D26" s="134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</row>
    <row r="27" spans="1:19" s="61" customFormat="1" ht="22.25" customHeight="1" x14ac:dyDescent="0.25">
      <c r="A27" s="133"/>
      <c r="B27" s="178" t="s">
        <v>109</v>
      </c>
      <c r="C27" s="134"/>
      <c r="D27" s="134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</row>
    <row r="28" spans="1:19" s="61" customFormat="1" ht="22.25" customHeight="1" x14ac:dyDescent="0.25">
      <c r="A28" s="133"/>
      <c r="B28" s="175" t="s">
        <v>110</v>
      </c>
      <c r="C28" s="134"/>
      <c r="D28" s="134"/>
      <c r="E28" s="12">
        <f t="shared" ref="E28:L28" si="16">+E24+E25+E26+E27</f>
        <v>0</v>
      </c>
      <c r="F28" s="5">
        <f t="shared" si="16"/>
        <v>0</v>
      </c>
      <c r="G28" s="5">
        <f t="shared" si="16"/>
        <v>0</v>
      </c>
      <c r="H28" s="5">
        <f t="shared" si="16"/>
        <v>0</v>
      </c>
      <c r="I28" s="5">
        <f t="shared" si="16"/>
        <v>0</v>
      </c>
      <c r="J28" s="5">
        <f t="shared" si="16"/>
        <v>0</v>
      </c>
      <c r="K28" s="5">
        <f t="shared" si="16"/>
        <v>0</v>
      </c>
      <c r="L28" s="5">
        <f t="shared" si="16"/>
        <v>0</v>
      </c>
      <c r="M28" s="5">
        <f t="shared" ref="M28:S28" si="17">+M24+M25+M26+M27</f>
        <v>0</v>
      </c>
      <c r="N28" s="5">
        <f t="shared" si="17"/>
        <v>0</v>
      </c>
      <c r="O28" s="5">
        <f t="shared" si="17"/>
        <v>0</v>
      </c>
      <c r="P28" s="5">
        <f t="shared" si="17"/>
        <v>0</v>
      </c>
      <c r="Q28" s="5">
        <f t="shared" si="17"/>
        <v>0</v>
      </c>
      <c r="R28" s="5">
        <f t="shared" si="17"/>
        <v>0</v>
      </c>
      <c r="S28" s="5">
        <f t="shared" si="17"/>
        <v>0</v>
      </c>
    </row>
    <row r="29" spans="1:19" s="61" customFormat="1" ht="22.25" customHeight="1" x14ac:dyDescent="0.25">
      <c r="A29" s="133"/>
      <c r="B29" s="179" t="s">
        <v>111</v>
      </c>
      <c r="C29" s="134"/>
      <c r="D29" s="134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</row>
    <row r="30" spans="1:19" s="61" customFormat="1" ht="22.25" customHeight="1" x14ac:dyDescent="0.25">
      <c r="A30" s="133"/>
      <c r="B30" s="177" t="s">
        <v>112</v>
      </c>
      <c r="C30" s="134"/>
      <c r="D30" s="134"/>
      <c r="E30" s="122">
        <f t="shared" ref="E30:S30" si="18">+SUM(E31:E34)</f>
        <v>0</v>
      </c>
      <c r="F30" s="120">
        <f t="shared" si="18"/>
        <v>0</v>
      </c>
      <c r="G30" s="206">
        <f t="shared" si="18"/>
        <v>0</v>
      </c>
      <c r="H30" s="206">
        <f t="shared" si="18"/>
        <v>0</v>
      </c>
      <c r="I30" s="206">
        <f t="shared" si="18"/>
        <v>0</v>
      </c>
      <c r="J30" s="206">
        <f t="shared" si="18"/>
        <v>0</v>
      </c>
      <c r="K30" s="206">
        <f t="shared" si="18"/>
        <v>0</v>
      </c>
      <c r="L30" s="206">
        <f t="shared" si="18"/>
        <v>0</v>
      </c>
      <c r="M30" s="206">
        <f t="shared" si="18"/>
        <v>0</v>
      </c>
      <c r="N30" s="206">
        <f t="shared" si="18"/>
        <v>0</v>
      </c>
      <c r="O30" s="206">
        <f t="shared" si="18"/>
        <v>0</v>
      </c>
      <c r="P30" s="206">
        <f t="shared" si="18"/>
        <v>0</v>
      </c>
      <c r="Q30" s="206">
        <f t="shared" si="18"/>
        <v>0</v>
      </c>
      <c r="R30" s="206">
        <f t="shared" si="18"/>
        <v>0</v>
      </c>
      <c r="S30" s="206">
        <f t="shared" si="18"/>
        <v>0</v>
      </c>
    </row>
    <row r="31" spans="1:19" s="61" customFormat="1" ht="22.25" customHeight="1" x14ac:dyDescent="0.25">
      <c r="A31" s="133"/>
      <c r="B31" s="180" t="s">
        <v>43</v>
      </c>
      <c r="C31" s="181"/>
      <c r="D31" s="181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</row>
    <row r="32" spans="1:19" s="61" customFormat="1" ht="22.25" customHeight="1" x14ac:dyDescent="0.25">
      <c r="A32" s="133"/>
      <c r="B32" s="180" t="s">
        <v>44</v>
      </c>
      <c r="C32" s="181"/>
      <c r="D32" s="181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</row>
    <row r="33" spans="1:19" s="61" customFormat="1" ht="22.25" customHeight="1" x14ac:dyDescent="0.25">
      <c r="A33" s="133"/>
      <c r="B33" s="180" t="s">
        <v>45</v>
      </c>
      <c r="C33" s="181"/>
      <c r="D33" s="181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</row>
    <row r="34" spans="1:19" s="61" customFormat="1" ht="22.25" customHeight="1" x14ac:dyDescent="0.25">
      <c r="A34" s="133"/>
      <c r="B34" s="180" t="s">
        <v>46</v>
      </c>
      <c r="C34" s="181"/>
      <c r="D34" s="181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</row>
    <row r="35" spans="1:19" s="61" customFormat="1" ht="22.25" customHeight="1" x14ac:dyDescent="0.25">
      <c r="A35" s="133"/>
      <c r="B35" s="182" t="s">
        <v>172</v>
      </c>
      <c r="C35" s="134"/>
      <c r="D35" s="134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</row>
    <row r="36" spans="1:19" s="61" customFormat="1" ht="22.25" customHeight="1" x14ac:dyDescent="0.25">
      <c r="A36" s="133"/>
      <c r="B36" s="182" t="s">
        <v>173</v>
      </c>
      <c r="C36" s="134"/>
      <c r="D36" s="134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</row>
    <row r="37" spans="1:19" s="61" customFormat="1" ht="22.25" customHeight="1" x14ac:dyDescent="0.25">
      <c r="A37" s="133"/>
      <c r="B37" s="183" t="s">
        <v>174</v>
      </c>
      <c r="C37" s="134"/>
      <c r="D37" s="134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</row>
    <row r="38" spans="1:19" s="61" customFormat="1" ht="22.25" customHeight="1" x14ac:dyDescent="0.25">
      <c r="A38" s="133"/>
      <c r="B38" s="165" t="s">
        <v>175</v>
      </c>
      <c r="C38" s="134"/>
      <c r="D38" s="134"/>
      <c r="E38" s="13">
        <f t="shared" ref="E38:L38" si="19">E36+E35+E30+E29+E37</f>
        <v>0</v>
      </c>
      <c r="F38" s="6">
        <f t="shared" si="19"/>
        <v>0</v>
      </c>
      <c r="G38" s="6">
        <f t="shared" si="19"/>
        <v>0</v>
      </c>
      <c r="H38" s="6">
        <f t="shared" si="19"/>
        <v>0</v>
      </c>
      <c r="I38" s="6">
        <f t="shared" si="19"/>
        <v>0</v>
      </c>
      <c r="J38" s="6">
        <f t="shared" si="19"/>
        <v>0</v>
      </c>
      <c r="K38" s="6">
        <f t="shared" si="19"/>
        <v>0</v>
      </c>
      <c r="L38" s="6">
        <f t="shared" si="19"/>
        <v>0</v>
      </c>
      <c r="M38" s="6">
        <f t="shared" ref="M38:S38" si="20">M36+M35+M30+M29+M37</f>
        <v>0</v>
      </c>
      <c r="N38" s="6">
        <f t="shared" si="20"/>
        <v>0</v>
      </c>
      <c r="O38" s="6">
        <f t="shared" si="20"/>
        <v>0</v>
      </c>
      <c r="P38" s="6">
        <f t="shared" si="20"/>
        <v>0</v>
      </c>
      <c r="Q38" s="6">
        <f t="shared" si="20"/>
        <v>0</v>
      </c>
      <c r="R38" s="6">
        <f t="shared" si="20"/>
        <v>0</v>
      </c>
      <c r="S38" s="6">
        <f t="shared" si="20"/>
        <v>0</v>
      </c>
    </row>
    <row r="39" spans="1:19" s="61" customFormat="1" ht="22.25" customHeight="1" x14ac:dyDescent="0.25">
      <c r="A39" s="133"/>
      <c r="B39" s="165" t="s">
        <v>176</v>
      </c>
      <c r="C39" s="167"/>
      <c r="D39" s="167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</row>
    <row r="40" spans="1:19" s="61" customFormat="1" ht="22.25" customHeight="1" x14ac:dyDescent="0.25">
      <c r="A40" s="133"/>
      <c r="B40" s="165" t="s">
        <v>177</v>
      </c>
      <c r="C40" s="134"/>
      <c r="D40" s="134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</row>
    <row r="41" spans="1:19" s="61" customFormat="1" ht="22.25" customHeight="1" x14ac:dyDescent="0.25">
      <c r="A41" s="133"/>
      <c r="B41" s="165" t="s">
        <v>164</v>
      </c>
      <c r="C41" s="166"/>
      <c r="D41" s="166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</row>
    <row r="42" spans="1:19" s="61" customFormat="1" ht="22.25" customHeight="1" x14ac:dyDescent="0.25">
      <c r="A42" s="133"/>
      <c r="B42" s="165" t="s">
        <v>180</v>
      </c>
      <c r="C42" s="166"/>
      <c r="D42" s="166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</row>
    <row r="43" spans="1:19" s="61" customFormat="1" ht="22.25" customHeight="1" x14ac:dyDescent="0.25">
      <c r="A43" s="133"/>
      <c r="B43" s="165" t="s">
        <v>178</v>
      </c>
      <c r="C43" s="134"/>
      <c r="D43" s="134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</row>
    <row r="44" spans="1:19" s="61" customFormat="1" ht="22.25" customHeight="1" x14ac:dyDescent="0.25">
      <c r="A44" s="133"/>
      <c r="B44" s="165" t="s">
        <v>179</v>
      </c>
      <c r="C44" s="134"/>
      <c r="D44" s="134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</row>
    <row r="45" spans="1:19" s="61" customFormat="1" ht="22.25" customHeight="1" x14ac:dyDescent="0.25">
      <c r="A45" s="133"/>
      <c r="B45" s="172" t="s">
        <v>182</v>
      </c>
      <c r="C45" s="134"/>
      <c r="D45" s="134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</row>
    <row r="46" spans="1:19" s="61" customFormat="1" ht="22.25" customHeight="1" x14ac:dyDescent="0.25">
      <c r="A46" s="133"/>
      <c r="B46" s="184" t="s">
        <v>136</v>
      </c>
      <c r="C46" s="174"/>
      <c r="D46" s="174"/>
      <c r="E46" s="11">
        <f t="shared" ref="E46:L46" si="21">E23+E28+E38+E39+E40+E41+E43+E42+E44</f>
        <v>0</v>
      </c>
      <c r="F46" s="4">
        <f t="shared" si="21"/>
        <v>0</v>
      </c>
      <c r="G46" s="4">
        <f t="shared" si="21"/>
        <v>0</v>
      </c>
      <c r="H46" s="4">
        <f t="shared" si="21"/>
        <v>0</v>
      </c>
      <c r="I46" s="4">
        <f t="shared" si="21"/>
        <v>0</v>
      </c>
      <c r="J46" s="4">
        <f t="shared" si="21"/>
        <v>0</v>
      </c>
      <c r="K46" s="4">
        <f t="shared" si="21"/>
        <v>0</v>
      </c>
      <c r="L46" s="4">
        <f t="shared" si="21"/>
        <v>0</v>
      </c>
      <c r="M46" s="4">
        <f t="shared" ref="M46:S46" si="22">M23+M28+M38+M39+M40+M41+M43+M42+M44</f>
        <v>0</v>
      </c>
      <c r="N46" s="4">
        <f t="shared" si="22"/>
        <v>0</v>
      </c>
      <c r="O46" s="4">
        <f t="shared" si="22"/>
        <v>0</v>
      </c>
      <c r="P46" s="4">
        <f t="shared" si="22"/>
        <v>0</v>
      </c>
      <c r="Q46" s="4">
        <f t="shared" si="22"/>
        <v>0</v>
      </c>
      <c r="R46" s="4">
        <f t="shared" si="22"/>
        <v>0</v>
      </c>
      <c r="S46" s="4">
        <f t="shared" si="22"/>
        <v>0</v>
      </c>
    </row>
    <row r="47" spans="1:19" s="61" customFormat="1" ht="22.25" customHeight="1" x14ac:dyDescent="0.25">
      <c r="A47" s="133"/>
      <c r="B47" s="185" t="s">
        <v>138</v>
      </c>
      <c r="C47" s="186"/>
      <c r="D47" s="186"/>
      <c r="E47" s="11">
        <f t="shared" ref="E47:L47" si="23">+E22+E46</f>
        <v>0</v>
      </c>
      <c r="F47" s="4">
        <f t="shared" si="23"/>
        <v>0</v>
      </c>
      <c r="G47" s="4">
        <f t="shared" si="23"/>
        <v>0</v>
      </c>
      <c r="H47" s="4">
        <f t="shared" si="23"/>
        <v>0</v>
      </c>
      <c r="I47" s="4">
        <f t="shared" si="23"/>
        <v>0</v>
      </c>
      <c r="J47" s="4">
        <f t="shared" si="23"/>
        <v>0</v>
      </c>
      <c r="K47" s="4">
        <f t="shared" si="23"/>
        <v>0</v>
      </c>
      <c r="L47" s="4">
        <f t="shared" si="23"/>
        <v>0</v>
      </c>
      <c r="M47" s="4">
        <f t="shared" ref="M47:S47" si="24">+M22+M46</f>
        <v>0</v>
      </c>
      <c r="N47" s="4">
        <f t="shared" si="24"/>
        <v>0</v>
      </c>
      <c r="O47" s="4">
        <f t="shared" si="24"/>
        <v>0</v>
      </c>
      <c r="P47" s="4">
        <f t="shared" si="24"/>
        <v>0</v>
      </c>
      <c r="Q47" s="4">
        <f t="shared" si="24"/>
        <v>0</v>
      </c>
      <c r="R47" s="4">
        <f t="shared" si="24"/>
        <v>0</v>
      </c>
      <c r="S47" s="4">
        <f t="shared" si="24"/>
        <v>0</v>
      </c>
    </row>
    <row r="48" spans="1:19" s="91" customFormat="1" ht="21.5" customHeight="1" x14ac:dyDescent="0.35">
      <c r="A48" s="134"/>
      <c r="B48" s="187" t="s">
        <v>113</v>
      </c>
      <c r="C48" s="188"/>
      <c r="D48" s="188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</row>
    <row r="49" spans="1:20" s="91" customFormat="1" ht="25.25" customHeight="1" x14ac:dyDescent="0.35">
      <c r="A49" s="134"/>
      <c r="B49" s="189" t="s">
        <v>198</v>
      </c>
      <c r="C49" s="190"/>
      <c r="D49" s="190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</row>
    <row r="50" spans="1:20" s="91" customFormat="1" ht="25.25" customHeight="1" x14ac:dyDescent="0.35">
      <c r="A50" s="134"/>
      <c r="B50" s="191" t="s">
        <v>123</v>
      </c>
      <c r="C50" s="190"/>
      <c r="D50" s="190"/>
      <c r="E50" s="121"/>
      <c r="F50" s="262">
        <f>+E50</f>
        <v>0</v>
      </c>
      <c r="G50" s="262">
        <f t="shared" ref="G50:S50" si="25">+F50</f>
        <v>0</v>
      </c>
      <c r="H50" s="262">
        <f t="shared" si="25"/>
        <v>0</v>
      </c>
      <c r="I50" s="262">
        <f t="shared" si="25"/>
        <v>0</v>
      </c>
      <c r="J50" s="262">
        <f t="shared" si="25"/>
        <v>0</v>
      </c>
      <c r="K50" s="262">
        <f t="shared" si="25"/>
        <v>0</v>
      </c>
      <c r="L50" s="262">
        <f t="shared" si="25"/>
        <v>0</v>
      </c>
      <c r="M50" s="262">
        <f t="shared" si="25"/>
        <v>0</v>
      </c>
      <c r="N50" s="262">
        <f t="shared" si="25"/>
        <v>0</v>
      </c>
      <c r="O50" s="262">
        <f t="shared" si="25"/>
        <v>0</v>
      </c>
      <c r="P50" s="262">
        <f t="shared" si="25"/>
        <v>0</v>
      </c>
      <c r="Q50" s="262">
        <f t="shared" si="25"/>
        <v>0</v>
      </c>
      <c r="R50" s="262">
        <f t="shared" si="25"/>
        <v>0</v>
      </c>
      <c r="S50" s="262">
        <f t="shared" si="25"/>
        <v>0</v>
      </c>
    </row>
    <row r="51" spans="1:20" s="61" customFormat="1" ht="25.25" customHeight="1" x14ac:dyDescent="0.25">
      <c r="A51" s="133"/>
      <c r="B51" s="192" t="s">
        <v>154</v>
      </c>
      <c r="C51" s="193"/>
      <c r="D51" s="193"/>
      <c r="E51" s="207">
        <f>+E49+E50</f>
        <v>0</v>
      </c>
      <c r="F51" s="208">
        <f t="shared" ref="F51:L51" si="26">+F49+F50</f>
        <v>0</v>
      </c>
      <c r="G51" s="208">
        <f t="shared" si="26"/>
        <v>0</v>
      </c>
      <c r="H51" s="208">
        <f t="shared" si="26"/>
        <v>0</v>
      </c>
      <c r="I51" s="208">
        <f t="shared" si="26"/>
        <v>0</v>
      </c>
      <c r="J51" s="208">
        <f t="shared" si="26"/>
        <v>0</v>
      </c>
      <c r="K51" s="208">
        <f t="shared" si="26"/>
        <v>0</v>
      </c>
      <c r="L51" s="208">
        <f t="shared" si="26"/>
        <v>0</v>
      </c>
      <c r="M51" s="208">
        <f t="shared" ref="M51:S51" si="27">+M49+M50</f>
        <v>0</v>
      </c>
      <c r="N51" s="208">
        <f t="shared" si="27"/>
        <v>0</v>
      </c>
      <c r="O51" s="208">
        <f t="shared" si="27"/>
        <v>0</v>
      </c>
      <c r="P51" s="208">
        <f t="shared" si="27"/>
        <v>0</v>
      </c>
      <c r="Q51" s="208">
        <f t="shared" si="27"/>
        <v>0</v>
      </c>
      <c r="R51" s="208">
        <f t="shared" si="27"/>
        <v>0</v>
      </c>
      <c r="S51" s="208">
        <f t="shared" si="27"/>
        <v>0</v>
      </c>
    </row>
    <row r="52" spans="1:20" s="61" customFormat="1" ht="24" customHeight="1" x14ac:dyDescent="0.25">
      <c r="A52" s="133"/>
      <c r="B52" s="189" t="s">
        <v>255</v>
      </c>
      <c r="C52" s="193"/>
      <c r="D52" s="193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</row>
    <row r="53" spans="1:20" s="61" customFormat="1" ht="24" customHeight="1" x14ac:dyDescent="0.25">
      <c r="A53" s="133"/>
      <c r="B53" s="191" t="s">
        <v>248</v>
      </c>
      <c r="C53" s="193"/>
      <c r="D53" s="193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</row>
    <row r="54" spans="1:20" s="61" customFormat="1" ht="25.25" customHeight="1" x14ac:dyDescent="0.25">
      <c r="A54" s="133"/>
      <c r="B54" s="192" t="s">
        <v>199</v>
      </c>
      <c r="C54" s="193"/>
      <c r="D54" s="193"/>
      <c r="E54" s="207">
        <f>+E52+E53</f>
        <v>0</v>
      </c>
      <c r="F54" s="208">
        <f t="shared" ref="F54:L54" si="28">+F52+F53</f>
        <v>0</v>
      </c>
      <c r="G54" s="208">
        <f t="shared" si="28"/>
        <v>0</v>
      </c>
      <c r="H54" s="208">
        <f t="shared" si="28"/>
        <v>0</v>
      </c>
      <c r="I54" s="208">
        <f t="shared" si="28"/>
        <v>0</v>
      </c>
      <c r="J54" s="208">
        <f t="shared" si="28"/>
        <v>0</v>
      </c>
      <c r="K54" s="208">
        <f t="shared" si="28"/>
        <v>0</v>
      </c>
      <c r="L54" s="208">
        <f t="shared" si="28"/>
        <v>0</v>
      </c>
      <c r="M54" s="208">
        <f t="shared" ref="M54:S54" si="29">+M52+M53</f>
        <v>0</v>
      </c>
      <c r="N54" s="208">
        <f t="shared" si="29"/>
        <v>0</v>
      </c>
      <c r="O54" s="208">
        <f t="shared" si="29"/>
        <v>0</v>
      </c>
      <c r="P54" s="208">
        <f t="shared" si="29"/>
        <v>0</v>
      </c>
      <c r="Q54" s="208">
        <f t="shared" si="29"/>
        <v>0</v>
      </c>
      <c r="R54" s="208">
        <f t="shared" si="29"/>
        <v>0</v>
      </c>
      <c r="S54" s="208">
        <f t="shared" si="29"/>
        <v>0</v>
      </c>
    </row>
    <row r="55" spans="1:20" s="61" customFormat="1" ht="25.25" customHeight="1" x14ac:dyDescent="0.25">
      <c r="A55" s="133"/>
      <c r="B55" s="192" t="s">
        <v>114</v>
      </c>
      <c r="C55" s="193"/>
      <c r="D55" s="193"/>
      <c r="E55" s="121"/>
      <c r="F55" s="121"/>
      <c r="G55" s="121"/>
      <c r="H55" s="121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6"/>
    </row>
    <row r="56" spans="1:20" s="61" customFormat="1" ht="25.25" customHeight="1" x14ac:dyDescent="0.25">
      <c r="A56" s="133"/>
      <c r="B56" s="173" t="s">
        <v>200</v>
      </c>
      <c r="C56" s="174"/>
      <c r="D56" s="174"/>
      <c r="E56" s="123">
        <f>+E48-E51+E54+E55</f>
        <v>0</v>
      </c>
      <c r="F56" s="7">
        <f t="shared" ref="F56:L56" si="30">+F48-F51+F54+F55</f>
        <v>0</v>
      </c>
      <c r="G56" s="7">
        <f t="shared" si="30"/>
        <v>0</v>
      </c>
      <c r="H56" s="7">
        <f t="shared" si="30"/>
        <v>0</v>
      </c>
      <c r="I56" s="7">
        <f t="shared" si="30"/>
        <v>0</v>
      </c>
      <c r="J56" s="7">
        <f t="shared" si="30"/>
        <v>0</v>
      </c>
      <c r="K56" s="7">
        <f t="shared" si="30"/>
        <v>0</v>
      </c>
      <c r="L56" s="7">
        <f t="shared" si="30"/>
        <v>0</v>
      </c>
      <c r="M56" s="7">
        <f t="shared" ref="M56:S56" si="31">+M48-M51+M54+M55</f>
        <v>0</v>
      </c>
      <c r="N56" s="7">
        <f t="shared" si="31"/>
        <v>0</v>
      </c>
      <c r="O56" s="7">
        <f t="shared" si="31"/>
        <v>0</v>
      </c>
      <c r="P56" s="7">
        <f t="shared" si="31"/>
        <v>0</v>
      </c>
      <c r="Q56" s="7">
        <f t="shared" si="31"/>
        <v>0</v>
      </c>
      <c r="R56" s="7">
        <f t="shared" si="31"/>
        <v>0</v>
      </c>
      <c r="S56" s="7">
        <f t="shared" si="31"/>
        <v>0</v>
      </c>
    </row>
    <row r="57" spans="1:20" s="61" customFormat="1" ht="22.25" customHeight="1" x14ac:dyDescent="0.25">
      <c r="A57" s="133"/>
      <c r="B57" s="185" t="s">
        <v>201</v>
      </c>
      <c r="C57" s="186"/>
      <c r="D57" s="186"/>
      <c r="E57" s="14">
        <f t="shared" ref="E57:L57" si="32">(1+E56)</f>
        <v>1</v>
      </c>
      <c r="F57" s="14">
        <f t="shared" si="32"/>
        <v>1</v>
      </c>
      <c r="G57" s="8">
        <f t="shared" si="32"/>
        <v>1</v>
      </c>
      <c r="H57" s="8">
        <f t="shared" si="32"/>
        <v>1</v>
      </c>
      <c r="I57" s="8">
        <f t="shared" si="32"/>
        <v>1</v>
      </c>
      <c r="J57" s="8">
        <f t="shared" si="32"/>
        <v>1</v>
      </c>
      <c r="K57" s="8">
        <f t="shared" si="32"/>
        <v>1</v>
      </c>
      <c r="L57" s="8">
        <f t="shared" si="32"/>
        <v>1</v>
      </c>
      <c r="M57" s="8">
        <f t="shared" ref="M57:S57" si="33">(1+M56)</f>
        <v>1</v>
      </c>
      <c r="N57" s="8">
        <f t="shared" si="33"/>
        <v>1</v>
      </c>
      <c r="O57" s="8">
        <f t="shared" si="33"/>
        <v>1</v>
      </c>
      <c r="P57" s="8">
        <f t="shared" si="33"/>
        <v>1</v>
      </c>
      <c r="Q57" s="8">
        <f t="shared" si="33"/>
        <v>1</v>
      </c>
      <c r="R57" s="8">
        <f t="shared" si="33"/>
        <v>1</v>
      </c>
      <c r="S57" s="8">
        <f t="shared" si="33"/>
        <v>1</v>
      </c>
    </row>
    <row r="58" spans="1:20" s="91" customFormat="1" ht="22.25" customHeight="1" x14ac:dyDescent="0.35">
      <c r="A58" s="134"/>
      <c r="B58" s="194" t="s">
        <v>115</v>
      </c>
      <c r="C58" s="195"/>
      <c r="D58" s="195"/>
      <c r="E58" s="41">
        <f t="shared" ref="E58:L58" si="34">E47</f>
        <v>0</v>
      </c>
      <c r="F58" s="41">
        <f t="shared" si="34"/>
        <v>0</v>
      </c>
      <c r="G58" s="16">
        <f t="shared" si="34"/>
        <v>0</v>
      </c>
      <c r="H58" s="16">
        <f t="shared" si="34"/>
        <v>0</v>
      </c>
      <c r="I58" s="16">
        <f t="shared" si="34"/>
        <v>0</v>
      </c>
      <c r="J58" s="16">
        <f t="shared" si="34"/>
        <v>0</v>
      </c>
      <c r="K58" s="16">
        <f t="shared" si="34"/>
        <v>0</v>
      </c>
      <c r="L58" s="16">
        <f t="shared" si="34"/>
        <v>0</v>
      </c>
      <c r="M58" s="16">
        <f t="shared" ref="M58:S58" si="35">M47</f>
        <v>0</v>
      </c>
      <c r="N58" s="16">
        <f t="shared" si="35"/>
        <v>0</v>
      </c>
      <c r="O58" s="16">
        <f t="shared" si="35"/>
        <v>0</v>
      </c>
      <c r="P58" s="16">
        <f t="shared" si="35"/>
        <v>0</v>
      </c>
      <c r="Q58" s="16">
        <f t="shared" si="35"/>
        <v>0</v>
      </c>
      <c r="R58" s="16">
        <f t="shared" si="35"/>
        <v>0</v>
      </c>
      <c r="S58" s="16">
        <f t="shared" si="35"/>
        <v>0</v>
      </c>
    </row>
    <row r="59" spans="1:20" s="61" customFormat="1" ht="22.25" customHeight="1" x14ac:dyDescent="0.25">
      <c r="A59" s="133"/>
      <c r="B59" s="196" t="s">
        <v>116</v>
      </c>
      <c r="C59" s="134"/>
      <c r="D59" s="134"/>
      <c r="E59" s="146"/>
      <c r="F59" s="146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</row>
    <row r="60" spans="1:20" s="61" customFormat="1" ht="22.25" customHeight="1" x14ac:dyDescent="0.25">
      <c r="A60" s="133"/>
      <c r="B60" s="196" t="s">
        <v>117</v>
      </c>
      <c r="C60" s="134"/>
      <c r="D60" s="134"/>
      <c r="E60" s="146"/>
      <c r="F60" s="146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</row>
    <row r="61" spans="1:20" s="61" customFormat="1" ht="22.25" customHeight="1" x14ac:dyDescent="0.25">
      <c r="A61" s="133"/>
      <c r="B61" s="194" t="s">
        <v>202</v>
      </c>
      <c r="C61" s="195"/>
      <c r="D61" s="195"/>
      <c r="E61" s="124">
        <f t="shared" ref="E61:H61" si="36">+E59+E60</f>
        <v>0</v>
      </c>
      <c r="F61" s="9">
        <f t="shared" si="36"/>
        <v>0</v>
      </c>
      <c r="G61" s="9">
        <f t="shared" si="36"/>
        <v>0</v>
      </c>
      <c r="H61" s="9">
        <f t="shared" si="36"/>
        <v>0</v>
      </c>
      <c r="I61" s="9">
        <f t="shared" ref="I61:L61" si="37">+I59+I60</f>
        <v>0</v>
      </c>
      <c r="J61" s="9">
        <f t="shared" si="37"/>
        <v>0</v>
      </c>
      <c r="K61" s="9">
        <f t="shared" si="37"/>
        <v>0</v>
      </c>
      <c r="L61" s="9">
        <f t="shared" si="37"/>
        <v>0</v>
      </c>
      <c r="M61" s="9">
        <f t="shared" ref="M61:S61" si="38">+M59+M60</f>
        <v>0</v>
      </c>
      <c r="N61" s="9">
        <f t="shared" si="38"/>
        <v>0</v>
      </c>
      <c r="O61" s="9">
        <f t="shared" si="38"/>
        <v>0</v>
      </c>
      <c r="P61" s="9">
        <f t="shared" si="38"/>
        <v>0</v>
      </c>
      <c r="Q61" s="9">
        <f t="shared" si="38"/>
        <v>0</v>
      </c>
      <c r="R61" s="9">
        <f t="shared" si="38"/>
        <v>0</v>
      </c>
      <c r="S61" s="9">
        <f t="shared" si="38"/>
        <v>0</v>
      </c>
    </row>
    <row r="62" spans="1:20" s="61" customFormat="1" ht="22.25" customHeight="1" x14ac:dyDescent="0.25">
      <c r="A62" s="133"/>
      <c r="B62" s="184" t="s">
        <v>118</v>
      </c>
      <c r="C62" s="174"/>
      <c r="D62" s="174"/>
      <c r="E62" s="42">
        <f>+IFERROR(E58/E61,0)</f>
        <v>0</v>
      </c>
      <c r="F62" s="15">
        <f>+IFERROR(F58/F61,0)</f>
        <v>0</v>
      </c>
      <c r="G62" s="15">
        <f t="shared" ref="G62:L62" si="39">+IFERROR(G58/G61,0)</f>
        <v>0</v>
      </c>
      <c r="H62" s="15">
        <f t="shared" si="39"/>
        <v>0</v>
      </c>
      <c r="I62" s="15">
        <f t="shared" si="39"/>
        <v>0</v>
      </c>
      <c r="J62" s="15">
        <f t="shared" si="39"/>
        <v>0</v>
      </c>
      <c r="K62" s="15">
        <f t="shared" si="39"/>
        <v>0</v>
      </c>
      <c r="L62" s="15">
        <f t="shared" si="39"/>
        <v>0</v>
      </c>
      <c r="M62" s="15">
        <f t="shared" ref="M62:S62" si="40">+IFERROR(M58/M61,0)</f>
        <v>0</v>
      </c>
      <c r="N62" s="15">
        <f t="shared" si="40"/>
        <v>0</v>
      </c>
      <c r="O62" s="15">
        <f t="shared" si="40"/>
        <v>0</v>
      </c>
      <c r="P62" s="15">
        <f t="shared" si="40"/>
        <v>0</v>
      </c>
      <c r="Q62" s="15">
        <f t="shared" si="40"/>
        <v>0</v>
      </c>
      <c r="R62" s="15">
        <f t="shared" si="40"/>
        <v>0</v>
      </c>
      <c r="S62" s="15">
        <f t="shared" si="40"/>
        <v>0</v>
      </c>
    </row>
    <row r="63" spans="1:20" s="61" customFormat="1" ht="22.25" customHeight="1" x14ac:dyDescent="0.25">
      <c r="A63" s="133"/>
      <c r="B63" s="197" t="s">
        <v>119</v>
      </c>
      <c r="C63" s="174"/>
      <c r="D63" s="174"/>
      <c r="E63" s="11">
        <f t="shared" ref="E63:H63" si="41">IF(E58&lt;=E61*E57,E58,E61*E57)</f>
        <v>0</v>
      </c>
      <c r="F63" s="4">
        <f t="shared" si="41"/>
        <v>0</v>
      </c>
      <c r="G63" s="4">
        <f t="shared" si="41"/>
        <v>0</v>
      </c>
      <c r="H63" s="4">
        <f t="shared" si="41"/>
        <v>0</v>
      </c>
      <c r="I63" s="4">
        <f t="shared" ref="I63:L63" si="42">IF(I58&lt;=I61*I57,I58,I61*I57)</f>
        <v>0</v>
      </c>
      <c r="J63" s="4">
        <f t="shared" si="42"/>
        <v>0</v>
      </c>
      <c r="K63" s="4">
        <f t="shared" si="42"/>
        <v>0</v>
      </c>
      <c r="L63" s="4">
        <f t="shared" si="42"/>
        <v>0</v>
      </c>
      <c r="M63" s="4">
        <f t="shared" ref="M63:S63" si="43">IF(M58&lt;=M61*M57,M58,M61*M57)</f>
        <v>0</v>
      </c>
      <c r="N63" s="4">
        <f t="shared" si="43"/>
        <v>0</v>
      </c>
      <c r="O63" s="4">
        <f t="shared" si="43"/>
        <v>0</v>
      </c>
      <c r="P63" s="4">
        <f t="shared" si="43"/>
        <v>0</v>
      </c>
      <c r="Q63" s="4">
        <f t="shared" si="43"/>
        <v>0</v>
      </c>
      <c r="R63" s="4">
        <f t="shared" si="43"/>
        <v>0</v>
      </c>
      <c r="S63" s="4">
        <f t="shared" si="43"/>
        <v>0</v>
      </c>
    </row>
    <row r="64" spans="1:20" s="61" customFormat="1" ht="22.25" customHeight="1" x14ac:dyDescent="0.25">
      <c r="A64" s="133"/>
      <c r="B64" s="184" t="s">
        <v>120</v>
      </c>
      <c r="C64" s="174"/>
      <c r="D64" s="174"/>
      <c r="E64" s="125">
        <f t="shared" ref="E64:H64" si="44">IF(E62&lt;=E57,0,E58-E63)</f>
        <v>0</v>
      </c>
      <c r="F64" s="43">
        <f t="shared" si="44"/>
        <v>0</v>
      </c>
      <c r="G64" s="43">
        <f t="shared" si="44"/>
        <v>0</v>
      </c>
      <c r="H64" s="43">
        <f t="shared" si="44"/>
        <v>0</v>
      </c>
      <c r="I64" s="43">
        <f t="shared" ref="I64:L64" si="45">IF(I62&lt;=I57,0,I58-I63)</f>
        <v>0</v>
      </c>
      <c r="J64" s="43">
        <f t="shared" si="45"/>
        <v>0</v>
      </c>
      <c r="K64" s="43">
        <f t="shared" si="45"/>
        <v>0</v>
      </c>
      <c r="L64" s="43">
        <f t="shared" si="45"/>
        <v>0</v>
      </c>
      <c r="M64" s="43">
        <f t="shared" ref="M64:S64" si="46">IF(M62&lt;=M57,0,M58-M63)</f>
        <v>0</v>
      </c>
      <c r="N64" s="43">
        <f t="shared" si="46"/>
        <v>0</v>
      </c>
      <c r="O64" s="43">
        <f t="shared" si="46"/>
        <v>0</v>
      </c>
      <c r="P64" s="43">
        <f t="shared" si="46"/>
        <v>0</v>
      </c>
      <c r="Q64" s="43">
        <f t="shared" si="46"/>
        <v>0</v>
      </c>
      <c r="R64" s="43">
        <f t="shared" si="46"/>
        <v>0</v>
      </c>
      <c r="S64" s="43">
        <f t="shared" si="46"/>
        <v>0</v>
      </c>
    </row>
    <row r="65" spans="1:34" s="61" customFormat="1" ht="22.25" customHeight="1" x14ac:dyDescent="0.25">
      <c r="A65" s="133"/>
      <c r="B65" s="194" t="s">
        <v>183</v>
      </c>
      <c r="C65" s="195"/>
      <c r="D65" s="195"/>
      <c r="E65" s="126" t="str">
        <f>+IF(E58&gt;E63,"SI","NO")</f>
        <v>NO</v>
      </c>
      <c r="F65" s="44" t="str">
        <f t="shared" ref="F65:L65" si="47">+IF(F58&gt;F63,"SI","NO")</f>
        <v>NO</v>
      </c>
      <c r="G65" s="44" t="str">
        <f t="shared" si="47"/>
        <v>NO</v>
      </c>
      <c r="H65" s="44" t="str">
        <f t="shared" si="47"/>
        <v>NO</v>
      </c>
      <c r="I65" s="44" t="str">
        <f t="shared" si="47"/>
        <v>NO</v>
      </c>
      <c r="J65" s="44" t="str">
        <f t="shared" si="47"/>
        <v>NO</v>
      </c>
      <c r="K65" s="44" t="str">
        <f t="shared" si="47"/>
        <v>NO</v>
      </c>
      <c r="L65" s="44" t="str">
        <f t="shared" si="47"/>
        <v>NO</v>
      </c>
      <c r="M65" s="44" t="str">
        <f t="shared" ref="M65:S65" si="48">+IF(M58&gt;M63,"SI","NO")</f>
        <v>NO</v>
      </c>
      <c r="N65" s="44" t="str">
        <f t="shared" si="48"/>
        <v>NO</v>
      </c>
      <c r="O65" s="44" t="str">
        <f t="shared" si="48"/>
        <v>NO</v>
      </c>
      <c r="P65" s="44" t="str">
        <f t="shared" si="48"/>
        <v>NO</v>
      </c>
      <c r="Q65" s="44" t="str">
        <f t="shared" si="48"/>
        <v>NO</v>
      </c>
      <c r="R65" s="44" t="str">
        <f t="shared" si="48"/>
        <v>NO</v>
      </c>
      <c r="S65" s="44" t="str">
        <f t="shared" si="48"/>
        <v>NO</v>
      </c>
    </row>
    <row r="66" spans="1:34" s="61" customFormat="1" ht="22.25" customHeight="1" x14ac:dyDescent="0.25">
      <c r="A66" s="133"/>
      <c r="B66" s="198" t="s">
        <v>184</v>
      </c>
      <c r="C66" s="174"/>
      <c r="D66" s="174"/>
      <c r="E66" s="127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</row>
    <row r="67" spans="1:34" s="61" customFormat="1" ht="22" customHeight="1" x14ac:dyDescent="0.25">
      <c r="A67" s="133"/>
      <c r="B67" s="198" t="s">
        <v>185</v>
      </c>
      <c r="C67" s="174"/>
      <c r="D67" s="174"/>
      <c r="E67" s="127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</row>
    <row r="68" spans="1:34" s="61" customFormat="1" ht="22.25" customHeight="1" x14ac:dyDescent="0.25">
      <c r="A68" s="133"/>
      <c r="B68" s="199" t="s">
        <v>252</v>
      </c>
      <c r="C68" s="195"/>
      <c r="D68" s="195"/>
      <c r="E68" s="128">
        <f>+E22-E66</f>
        <v>0</v>
      </c>
      <c r="F68" s="45">
        <f t="shared" ref="F68:L68" si="49">+F22-F66</f>
        <v>0</v>
      </c>
      <c r="G68" s="45">
        <f t="shared" si="49"/>
        <v>0</v>
      </c>
      <c r="H68" s="45">
        <f t="shared" si="49"/>
        <v>0</v>
      </c>
      <c r="I68" s="45">
        <f t="shared" si="49"/>
        <v>0</v>
      </c>
      <c r="J68" s="45">
        <f t="shared" si="49"/>
        <v>0</v>
      </c>
      <c r="K68" s="45">
        <f t="shared" si="49"/>
        <v>0</v>
      </c>
      <c r="L68" s="45">
        <f t="shared" si="49"/>
        <v>0</v>
      </c>
      <c r="M68" s="45">
        <f t="shared" ref="M68:S68" si="50">+M22-M66</f>
        <v>0</v>
      </c>
      <c r="N68" s="45">
        <f t="shared" si="50"/>
        <v>0</v>
      </c>
      <c r="O68" s="45">
        <f t="shared" si="50"/>
        <v>0</v>
      </c>
      <c r="P68" s="45">
        <f t="shared" si="50"/>
        <v>0</v>
      </c>
      <c r="Q68" s="45">
        <f t="shared" si="50"/>
        <v>0</v>
      </c>
      <c r="R68" s="45">
        <f t="shared" si="50"/>
        <v>0</v>
      </c>
      <c r="S68" s="45">
        <f t="shared" si="50"/>
        <v>0</v>
      </c>
    </row>
    <row r="69" spans="1:34" s="61" customFormat="1" ht="22.25" customHeight="1" x14ac:dyDescent="0.25">
      <c r="A69" s="133"/>
      <c r="B69" s="199" t="s">
        <v>253</v>
      </c>
      <c r="C69" s="195"/>
      <c r="D69" s="195"/>
      <c r="E69" s="128">
        <f>+E46-E67</f>
        <v>0</v>
      </c>
      <c r="F69" s="45">
        <f t="shared" ref="F69:L69" si="51">+F46-F67</f>
        <v>0</v>
      </c>
      <c r="G69" s="45">
        <f t="shared" si="51"/>
        <v>0</v>
      </c>
      <c r="H69" s="45">
        <f t="shared" si="51"/>
        <v>0</v>
      </c>
      <c r="I69" s="45">
        <f t="shared" si="51"/>
        <v>0</v>
      </c>
      <c r="J69" s="45">
        <f t="shared" si="51"/>
        <v>0</v>
      </c>
      <c r="K69" s="45">
        <f t="shared" si="51"/>
        <v>0</v>
      </c>
      <c r="L69" s="45">
        <f t="shared" si="51"/>
        <v>0</v>
      </c>
      <c r="M69" s="45">
        <f t="shared" ref="M69:S69" si="52">+M46-M67</f>
        <v>0</v>
      </c>
      <c r="N69" s="45">
        <f t="shared" si="52"/>
        <v>0</v>
      </c>
      <c r="O69" s="45">
        <f t="shared" si="52"/>
        <v>0</v>
      </c>
      <c r="P69" s="45">
        <f t="shared" si="52"/>
        <v>0</v>
      </c>
      <c r="Q69" s="45">
        <f t="shared" si="52"/>
        <v>0</v>
      </c>
      <c r="R69" s="45">
        <f t="shared" si="52"/>
        <v>0</v>
      </c>
      <c r="S69" s="45">
        <f t="shared" si="52"/>
        <v>0</v>
      </c>
    </row>
    <row r="70" spans="1:34" s="148" customFormat="1" ht="22.25" customHeight="1" x14ac:dyDescent="0.35">
      <c r="A70" s="200"/>
      <c r="B70" s="201" t="s">
        <v>254</v>
      </c>
      <c r="C70" s="202"/>
      <c r="D70" s="202"/>
      <c r="E70" s="129">
        <f t="shared" ref="E70:L70" si="53">SUM(E68:E69)</f>
        <v>0</v>
      </c>
      <c r="F70" s="10">
        <f t="shared" si="53"/>
        <v>0</v>
      </c>
      <c r="G70" s="10">
        <f t="shared" si="53"/>
        <v>0</v>
      </c>
      <c r="H70" s="10">
        <f t="shared" si="53"/>
        <v>0</v>
      </c>
      <c r="I70" s="10">
        <f t="shared" si="53"/>
        <v>0</v>
      </c>
      <c r="J70" s="10">
        <f t="shared" si="53"/>
        <v>0</v>
      </c>
      <c r="K70" s="10">
        <f t="shared" si="53"/>
        <v>0</v>
      </c>
      <c r="L70" s="10">
        <f t="shared" si="53"/>
        <v>0</v>
      </c>
      <c r="M70" s="10">
        <f t="shared" ref="M70:S70" si="54">SUM(M68:M69)</f>
        <v>0</v>
      </c>
      <c r="N70" s="10">
        <f t="shared" si="54"/>
        <v>0</v>
      </c>
      <c r="O70" s="10">
        <f t="shared" si="54"/>
        <v>0</v>
      </c>
      <c r="P70" s="10">
        <f t="shared" si="54"/>
        <v>0</v>
      </c>
      <c r="Q70" s="10">
        <f t="shared" si="54"/>
        <v>0</v>
      </c>
      <c r="R70" s="10">
        <f t="shared" si="54"/>
        <v>0</v>
      </c>
      <c r="S70" s="10">
        <f t="shared" si="54"/>
        <v>0</v>
      </c>
    </row>
    <row r="71" spans="1:34" x14ac:dyDescent="0.35">
      <c r="B71" s="154"/>
      <c r="E71" s="140"/>
      <c r="F71" s="140"/>
      <c r="G71" s="140"/>
      <c r="H71" s="140"/>
      <c r="I71" s="140"/>
      <c r="J71" s="140"/>
      <c r="K71" s="140"/>
      <c r="L71" s="140"/>
      <c r="M71" s="140"/>
    </row>
    <row r="72" spans="1:34" s="61" customFormat="1" ht="22.25" customHeight="1" x14ac:dyDescent="0.25">
      <c r="A72" s="133"/>
      <c r="B72" s="203" t="s">
        <v>47</v>
      </c>
      <c r="C72" s="204"/>
      <c r="D72" s="204"/>
      <c r="E72" s="127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</row>
    <row r="73" spans="1:34" x14ac:dyDescent="0.35">
      <c r="B73" s="154"/>
      <c r="E73" s="140"/>
      <c r="F73" s="140"/>
      <c r="G73" s="140"/>
      <c r="H73" s="140"/>
      <c r="I73" s="140"/>
      <c r="J73" s="140"/>
      <c r="K73" s="140"/>
      <c r="L73" s="140"/>
    </row>
    <row r="74" spans="1:34" ht="23.5" customHeight="1" x14ac:dyDescent="0.35">
      <c r="B74" s="154"/>
      <c r="E74" s="261" t="s">
        <v>205</v>
      </c>
      <c r="F74" s="261" t="s">
        <v>206</v>
      </c>
      <c r="G74" s="261" t="s">
        <v>207</v>
      </c>
      <c r="H74" s="261" t="s">
        <v>208</v>
      </c>
      <c r="I74" s="261" t="s">
        <v>209</v>
      </c>
      <c r="J74" s="261" t="s">
        <v>210</v>
      </c>
      <c r="K74" s="261" t="s">
        <v>211</v>
      </c>
      <c r="L74" s="261" t="s">
        <v>212</v>
      </c>
      <c r="M74" s="261" t="s">
        <v>213</v>
      </c>
      <c r="N74" s="261" t="s">
        <v>214</v>
      </c>
      <c r="O74" s="261" t="s">
        <v>221</v>
      </c>
      <c r="P74" s="261" t="s">
        <v>222</v>
      </c>
      <c r="Q74" s="261" t="s">
        <v>223</v>
      </c>
      <c r="R74" s="261" t="s">
        <v>224</v>
      </c>
      <c r="S74" s="261" t="s">
        <v>225</v>
      </c>
    </row>
    <row r="75" spans="1:34" x14ac:dyDescent="0.35">
      <c r="B75" s="259" t="s">
        <v>276</v>
      </c>
      <c r="E75" s="260">
        <f>+E4</f>
        <v>2026</v>
      </c>
      <c r="F75" s="260">
        <f t="shared" ref="F75:S75" si="55">+F4</f>
        <v>2027</v>
      </c>
      <c r="G75" s="260">
        <f t="shared" si="55"/>
        <v>2028</v>
      </c>
      <c r="H75" s="260">
        <f t="shared" si="55"/>
        <v>2029</v>
      </c>
      <c r="I75" s="260">
        <f t="shared" si="55"/>
        <v>2030</v>
      </c>
      <c r="J75" s="260">
        <f t="shared" si="55"/>
        <v>2031</v>
      </c>
      <c r="K75" s="260">
        <f t="shared" si="55"/>
        <v>2032</v>
      </c>
      <c r="L75" s="260">
        <f t="shared" si="55"/>
        <v>2033</v>
      </c>
      <c r="M75" s="260">
        <f t="shared" si="55"/>
        <v>2034</v>
      </c>
      <c r="N75" s="260">
        <f t="shared" si="55"/>
        <v>2035</v>
      </c>
      <c r="O75" s="260">
        <f t="shared" si="55"/>
        <v>2036</v>
      </c>
      <c r="P75" s="260">
        <f t="shared" si="55"/>
        <v>2037</v>
      </c>
      <c r="Q75" s="260">
        <f t="shared" si="55"/>
        <v>2038</v>
      </c>
      <c r="R75" s="260">
        <f t="shared" si="55"/>
        <v>2039</v>
      </c>
      <c r="S75" s="260">
        <f t="shared" si="55"/>
        <v>2040</v>
      </c>
    </row>
    <row r="76" spans="1:34" x14ac:dyDescent="0.35">
      <c r="B76" s="252" t="s">
        <v>290</v>
      </c>
      <c r="E76" s="269">
        <f>+E66</f>
        <v>0</v>
      </c>
      <c r="F76" s="269">
        <f>+F66</f>
        <v>0</v>
      </c>
      <c r="G76" s="255"/>
      <c r="H76" s="255"/>
      <c r="I76" s="255"/>
      <c r="J76" s="255"/>
      <c r="K76" s="255"/>
      <c r="L76" s="255"/>
      <c r="M76" s="256"/>
      <c r="N76" s="255"/>
      <c r="O76" s="255"/>
      <c r="P76" s="255"/>
      <c r="Q76" s="255"/>
      <c r="R76" s="255"/>
      <c r="S76" s="255"/>
      <c r="T76" s="257"/>
      <c r="U76" s="257"/>
      <c r="V76" s="257"/>
      <c r="W76" s="257"/>
      <c r="X76" s="257"/>
      <c r="Y76" s="257"/>
      <c r="Z76" s="257"/>
      <c r="AA76" s="257"/>
      <c r="AB76" s="257"/>
      <c r="AC76" s="257"/>
      <c r="AD76" s="257"/>
      <c r="AE76" s="257"/>
      <c r="AF76" s="257"/>
      <c r="AG76" s="257"/>
      <c r="AH76" s="257"/>
    </row>
    <row r="77" spans="1:34" x14ac:dyDescent="0.35">
      <c r="B77" s="252" t="s">
        <v>274</v>
      </c>
      <c r="E77" s="268"/>
      <c r="F77" s="268"/>
      <c r="G77" s="255"/>
      <c r="H77" s="255"/>
      <c r="I77" s="255"/>
      <c r="J77" s="255"/>
      <c r="K77" s="255"/>
      <c r="L77" s="255"/>
      <c r="M77" s="256"/>
      <c r="N77" s="255"/>
      <c r="O77" s="255"/>
      <c r="P77" s="255"/>
      <c r="Q77" s="255"/>
      <c r="R77" s="255"/>
      <c r="S77" s="255"/>
      <c r="T77" s="257"/>
      <c r="U77" s="257"/>
      <c r="V77" s="257"/>
      <c r="W77" s="257"/>
      <c r="X77" s="257"/>
      <c r="Y77" s="257"/>
      <c r="Z77" s="257"/>
      <c r="AA77" s="257"/>
      <c r="AB77" s="257"/>
      <c r="AC77" s="257"/>
      <c r="AD77" s="257"/>
      <c r="AE77" s="257"/>
      <c r="AF77" s="257"/>
      <c r="AG77" s="257"/>
      <c r="AH77" s="257"/>
    </row>
    <row r="78" spans="1:34" x14ac:dyDescent="0.35">
      <c r="B78" s="254" t="s">
        <v>184</v>
      </c>
      <c r="E78" s="258">
        <f>+E76</f>
        <v>0</v>
      </c>
      <c r="F78" s="258">
        <f>+F76</f>
        <v>0</v>
      </c>
      <c r="G78" s="258">
        <f>+G76+G77</f>
        <v>0</v>
      </c>
      <c r="H78" s="258">
        <f t="shared" ref="H78:S78" si="56">+H76+H77</f>
        <v>0</v>
      </c>
      <c r="I78" s="258">
        <f t="shared" si="56"/>
        <v>0</v>
      </c>
      <c r="J78" s="258">
        <f t="shared" si="56"/>
        <v>0</v>
      </c>
      <c r="K78" s="258">
        <f t="shared" si="56"/>
        <v>0</v>
      </c>
      <c r="L78" s="258">
        <f t="shared" si="56"/>
        <v>0</v>
      </c>
      <c r="M78" s="258">
        <f t="shared" si="56"/>
        <v>0</v>
      </c>
      <c r="N78" s="258">
        <f t="shared" si="56"/>
        <v>0</v>
      </c>
      <c r="O78" s="258">
        <f t="shared" si="56"/>
        <v>0</v>
      </c>
      <c r="P78" s="258">
        <f t="shared" si="56"/>
        <v>0</v>
      </c>
      <c r="Q78" s="258">
        <f t="shared" si="56"/>
        <v>0</v>
      </c>
      <c r="R78" s="258">
        <f t="shared" si="56"/>
        <v>0</v>
      </c>
      <c r="S78" s="258">
        <f t="shared" si="56"/>
        <v>0</v>
      </c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57"/>
      <c r="AG78" s="257"/>
      <c r="AH78" s="257"/>
    </row>
    <row r="79" spans="1:34" x14ac:dyDescent="0.35">
      <c r="B79" s="252" t="s">
        <v>291</v>
      </c>
      <c r="E79" s="269">
        <f>+E67</f>
        <v>0</v>
      </c>
      <c r="F79" s="269">
        <f>+F67</f>
        <v>0</v>
      </c>
      <c r="G79" s="255"/>
      <c r="H79" s="255"/>
      <c r="I79" s="255"/>
      <c r="J79" s="255"/>
      <c r="K79" s="255"/>
      <c r="L79" s="255"/>
      <c r="M79" s="256"/>
      <c r="N79" s="255"/>
      <c r="O79" s="255"/>
      <c r="P79" s="255"/>
      <c r="Q79" s="255"/>
      <c r="R79" s="255"/>
      <c r="S79" s="255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257"/>
      <c r="AF79" s="257"/>
      <c r="AG79" s="257"/>
      <c r="AH79" s="257"/>
    </row>
    <row r="80" spans="1:34" x14ac:dyDescent="0.35">
      <c r="B80" s="252" t="s">
        <v>275</v>
      </c>
      <c r="E80" s="268"/>
      <c r="F80" s="268"/>
      <c r="G80" s="255"/>
      <c r="H80" s="255"/>
      <c r="I80" s="255"/>
      <c r="J80" s="255"/>
      <c r="K80" s="255"/>
      <c r="L80" s="255"/>
      <c r="M80" s="256"/>
      <c r="N80" s="255"/>
      <c r="O80" s="255"/>
      <c r="P80" s="255"/>
      <c r="Q80" s="255"/>
      <c r="R80" s="255"/>
      <c r="S80" s="255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</row>
    <row r="81" spans="2:34" x14ac:dyDescent="0.35">
      <c r="B81" s="254" t="s">
        <v>185</v>
      </c>
      <c r="E81" s="258">
        <f>+E79+E80</f>
        <v>0</v>
      </c>
      <c r="F81" s="258">
        <f t="shared" ref="F81:S81" si="57">+F79+F80</f>
        <v>0</v>
      </c>
      <c r="G81" s="258">
        <f t="shared" si="57"/>
        <v>0</v>
      </c>
      <c r="H81" s="258">
        <f t="shared" si="57"/>
        <v>0</v>
      </c>
      <c r="I81" s="258">
        <f t="shared" si="57"/>
        <v>0</v>
      </c>
      <c r="J81" s="258">
        <f t="shared" si="57"/>
        <v>0</v>
      </c>
      <c r="K81" s="258">
        <f t="shared" si="57"/>
        <v>0</v>
      </c>
      <c r="L81" s="258">
        <f t="shared" si="57"/>
        <v>0</v>
      </c>
      <c r="M81" s="258">
        <f t="shared" si="57"/>
        <v>0</v>
      </c>
      <c r="N81" s="258">
        <f t="shared" si="57"/>
        <v>0</v>
      </c>
      <c r="O81" s="258">
        <f t="shared" si="57"/>
        <v>0</v>
      </c>
      <c r="P81" s="258">
        <f t="shared" si="57"/>
        <v>0</v>
      </c>
      <c r="Q81" s="258">
        <f t="shared" si="57"/>
        <v>0</v>
      </c>
      <c r="R81" s="258">
        <f t="shared" si="57"/>
        <v>0</v>
      </c>
      <c r="S81" s="258">
        <f t="shared" si="57"/>
        <v>0</v>
      </c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257"/>
      <c r="AF81" s="257"/>
      <c r="AG81" s="257"/>
      <c r="AH81" s="257"/>
    </row>
    <row r="82" spans="2:34" x14ac:dyDescent="0.35">
      <c r="B82" s="154"/>
      <c r="E82" s="140"/>
      <c r="F82" s="140"/>
      <c r="G82" s="140"/>
      <c r="H82" s="140"/>
      <c r="I82" s="140"/>
      <c r="J82" s="140"/>
      <c r="K82" s="140"/>
      <c r="L82" s="140"/>
    </row>
    <row r="83" spans="2:34" x14ac:dyDescent="0.35">
      <c r="B83" s="154"/>
      <c r="E83" s="140"/>
      <c r="F83" s="140"/>
      <c r="G83" s="140"/>
      <c r="H83" s="140"/>
      <c r="I83" s="140"/>
      <c r="J83" s="140"/>
      <c r="K83" s="140"/>
      <c r="L83" s="140"/>
    </row>
    <row r="84" spans="2:34" x14ac:dyDescent="0.35">
      <c r="B84" s="253" t="s">
        <v>277</v>
      </c>
      <c r="E84" s="253" t="b">
        <f>+ROUND(E78,0)=ROUND(E66,0)</f>
        <v>1</v>
      </c>
      <c r="F84" s="253" t="b">
        <f t="shared" ref="F84:S84" si="58">+ROUND(F78,0)=ROUND(F66,0)</f>
        <v>1</v>
      </c>
      <c r="G84" s="253" t="b">
        <f t="shared" si="58"/>
        <v>1</v>
      </c>
      <c r="H84" s="253" t="b">
        <f t="shared" si="58"/>
        <v>1</v>
      </c>
      <c r="I84" s="253" t="b">
        <f t="shared" si="58"/>
        <v>1</v>
      </c>
      <c r="J84" s="253" t="b">
        <f t="shared" si="58"/>
        <v>1</v>
      </c>
      <c r="K84" s="253" t="b">
        <f t="shared" si="58"/>
        <v>1</v>
      </c>
      <c r="L84" s="253" t="b">
        <f t="shared" si="58"/>
        <v>1</v>
      </c>
      <c r="M84" s="253" t="b">
        <f t="shared" si="58"/>
        <v>1</v>
      </c>
      <c r="N84" s="253" t="b">
        <f t="shared" si="58"/>
        <v>1</v>
      </c>
      <c r="O84" s="253" t="b">
        <f t="shared" si="58"/>
        <v>1</v>
      </c>
      <c r="P84" s="253" t="b">
        <f t="shared" si="58"/>
        <v>1</v>
      </c>
      <c r="Q84" s="253" t="b">
        <f t="shared" si="58"/>
        <v>1</v>
      </c>
      <c r="R84" s="253" t="b">
        <f t="shared" si="58"/>
        <v>1</v>
      </c>
      <c r="S84" s="253" t="b">
        <f t="shared" si="58"/>
        <v>1</v>
      </c>
    </row>
    <row r="85" spans="2:34" x14ac:dyDescent="0.35">
      <c r="B85" s="253" t="s">
        <v>278</v>
      </c>
      <c r="E85" s="253" t="b">
        <f>+ROUND(E67,0)=ROUND(E81,0)</f>
        <v>1</v>
      </c>
      <c r="F85" s="253" t="b">
        <f t="shared" ref="F85:S85" si="59">+ROUND(F67,0)=ROUND(F81,0)</f>
        <v>1</v>
      </c>
      <c r="G85" s="253" t="b">
        <f t="shared" si="59"/>
        <v>1</v>
      </c>
      <c r="H85" s="253" t="b">
        <f t="shared" si="59"/>
        <v>1</v>
      </c>
      <c r="I85" s="253" t="b">
        <f t="shared" si="59"/>
        <v>1</v>
      </c>
      <c r="J85" s="253" t="b">
        <f t="shared" si="59"/>
        <v>1</v>
      </c>
      <c r="K85" s="253" t="b">
        <f t="shared" si="59"/>
        <v>1</v>
      </c>
      <c r="L85" s="253" t="b">
        <f t="shared" si="59"/>
        <v>1</v>
      </c>
      <c r="M85" s="253" t="b">
        <f t="shared" si="59"/>
        <v>1</v>
      </c>
      <c r="N85" s="253" t="b">
        <f t="shared" si="59"/>
        <v>1</v>
      </c>
      <c r="O85" s="253" t="b">
        <f t="shared" si="59"/>
        <v>1</v>
      </c>
      <c r="P85" s="253" t="b">
        <f t="shared" si="59"/>
        <v>1</v>
      </c>
      <c r="Q85" s="253" t="b">
        <f t="shared" si="59"/>
        <v>1</v>
      </c>
      <c r="R85" s="253" t="b">
        <f t="shared" si="59"/>
        <v>1</v>
      </c>
      <c r="S85" s="253" t="b">
        <f t="shared" si="59"/>
        <v>1</v>
      </c>
    </row>
    <row r="86" spans="2:34" x14ac:dyDescent="0.35">
      <c r="B86" s="154"/>
      <c r="E86" s="140"/>
      <c r="F86" s="140"/>
      <c r="G86" s="140"/>
      <c r="H86" s="140"/>
      <c r="I86" s="140"/>
      <c r="J86" s="140"/>
      <c r="K86" s="140"/>
      <c r="L86" s="140"/>
    </row>
    <row r="87" spans="2:34" x14ac:dyDescent="0.35">
      <c r="B87" s="154"/>
      <c r="E87" s="140"/>
      <c r="F87" s="140"/>
      <c r="G87" s="140"/>
      <c r="H87" s="140"/>
      <c r="I87" s="140"/>
      <c r="J87" s="140"/>
      <c r="K87" s="140"/>
      <c r="L87" s="140"/>
    </row>
    <row r="88" spans="2:34" x14ac:dyDescent="0.35">
      <c r="B88" s="154"/>
      <c r="E88" s="140"/>
      <c r="F88" s="140"/>
      <c r="G88" s="140"/>
      <c r="H88" s="140"/>
      <c r="I88" s="140"/>
      <c r="J88" s="140"/>
      <c r="K88" s="140"/>
      <c r="L88" s="140"/>
    </row>
    <row r="89" spans="2:34" x14ac:dyDescent="0.35">
      <c r="B89" s="154"/>
      <c r="E89" s="140"/>
      <c r="F89" s="140"/>
      <c r="G89" s="140"/>
      <c r="H89" s="140"/>
      <c r="I89" s="140"/>
      <c r="J89" s="140"/>
      <c r="K89" s="140"/>
      <c r="L89" s="140"/>
    </row>
    <row r="90" spans="2:34" x14ac:dyDescent="0.35">
      <c r="B90" s="154"/>
      <c r="E90" s="140"/>
      <c r="F90" s="140"/>
      <c r="G90" s="140"/>
      <c r="H90" s="140"/>
      <c r="I90" s="140"/>
      <c r="J90" s="140"/>
      <c r="K90" s="140"/>
      <c r="L90" s="140"/>
    </row>
    <row r="91" spans="2:34" x14ac:dyDescent="0.35">
      <c r="B91" s="154"/>
      <c r="E91" s="140"/>
      <c r="F91" s="140"/>
      <c r="G91" s="140"/>
      <c r="H91" s="140"/>
      <c r="I91" s="140"/>
      <c r="J91" s="140"/>
      <c r="K91" s="140"/>
      <c r="L91" s="140"/>
    </row>
    <row r="92" spans="2:34" x14ac:dyDescent="0.35">
      <c r="B92" s="154"/>
      <c r="E92" s="140"/>
      <c r="F92" s="140"/>
      <c r="G92" s="140"/>
      <c r="H92" s="140"/>
      <c r="I92" s="140"/>
      <c r="J92" s="140"/>
      <c r="K92" s="140"/>
      <c r="L92" s="140"/>
    </row>
    <row r="93" spans="2:34" x14ac:dyDescent="0.35">
      <c r="B93" s="154"/>
      <c r="E93" s="140"/>
      <c r="F93" s="140"/>
      <c r="G93" s="140"/>
      <c r="H93" s="140"/>
      <c r="I93" s="140"/>
      <c r="J93" s="140"/>
      <c r="K93" s="140"/>
      <c r="L93" s="140"/>
    </row>
    <row r="94" spans="2:34" x14ac:dyDescent="0.35">
      <c r="B94" s="154"/>
      <c r="E94" s="140"/>
      <c r="F94" s="140"/>
      <c r="G94" s="140"/>
      <c r="H94" s="140"/>
      <c r="I94" s="140"/>
      <c r="J94" s="140"/>
      <c r="K94" s="140"/>
      <c r="L94" s="140"/>
    </row>
    <row r="95" spans="2:34" x14ac:dyDescent="0.35">
      <c r="B95" s="154"/>
      <c r="E95" s="140"/>
      <c r="F95" s="140"/>
      <c r="G95" s="140"/>
      <c r="H95" s="140"/>
      <c r="I95" s="140"/>
      <c r="J95" s="140"/>
      <c r="K95" s="140"/>
      <c r="L95" s="140"/>
    </row>
    <row r="96" spans="2:34" x14ac:dyDescent="0.35">
      <c r="B96" s="154"/>
      <c r="E96" s="140"/>
      <c r="F96" s="140"/>
      <c r="G96" s="140"/>
      <c r="H96" s="140"/>
      <c r="I96" s="140"/>
      <c r="J96" s="140"/>
      <c r="K96" s="140"/>
      <c r="L96" s="140"/>
    </row>
    <row r="97" spans="2:12" x14ac:dyDescent="0.35">
      <c r="B97" s="154"/>
      <c r="E97" s="140"/>
      <c r="F97" s="140"/>
      <c r="G97" s="140"/>
      <c r="H97" s="140"/>
      <c r="I97" s="140"/>
      <c r="J97" s="140"/>
      <c r="K97" s="140"/>
      <c r="L97" s="140"/>
    </row>
    <row r="98" spans="2:12" x14ac:dyDescent="0.35">
      <c r="B98" s="154"/>
      <c r="E98" s="140"/>
      <c r="F98" s="140"/>
      <c r="G98" s="140"/>
      <c r="H98" s="140"/>
      <c r="I98" s="140"/>
      <c r="J98" s="140"/>
      <c r="K98" s="140"/>
      <c r="L98" s="140"/>
    </row>
    <row r="99" spans="2:12" x14ac:dyDescent="0.35">
      <c r="B99" s="154"/>
      <c r="E99" s="140"/>
      <c r="F99" s="140"/>
      <c r="G99" s="140"/>
      <c r="H99" s="140"/>
      <c r="I99" s="140"/>
      <c r="J99" s="140"/>
      <c r="K99" s="140"/>
      <c r="L99" s="140"/>
    </row>
    <row r="100" spans="2:12" x14ac:dyDescent="0.35">
      <c r="B100" s="154"/>
      <c r="E100" s="140"/>
      <c r="F100" s="140"/>
      <c r="G100" s="140"/>
      <c r="H100" s="140"/>
      <c r="I100" s="140"/>
      <c r="J100" s="140"/>
      <c r="K100" s="140"/>
      <c r="L100" s="140"/>
    </row>
    <row r="101" spans="2:12" x14ac:dyDescent="0.35">
      <c r="B101" s="154"/>
      <c r="E101" s="140"/>
      <c r="F101" s="140"/>
      <c r="G101" s="140"/>
      <c r="H101" s="140"/>
      <c r="I101" s="140"/>
      <c r="J101" s="140"/>
      <c r="K101" s="140"/>
      <c r="L101" s="140"/>
    </row>
    <row r="102" spans="2:12" x14ac:dyDescent="0.35">
      <c r="B102" s="154"/>
      <c r="E102" s="140"/>
      <c r="F102" s="140"/>
      <c r="G102" s="140"/>
      <c r="H102" s="140"/>
      <c r="I102" s="140"/>
      <c r="J102" s="140"/>
      <c r="K102" s="140"/>
      <c r="L102" s="140"/>
    </row>
    <row r="103" spans="2:12" x14ac:dyDescent="0.35">
      <c r="B103" s="154"/>
      <c r="E103" s="140"/>
      <c r="F103" s="140"/>
      <c r="G103" s="140"/>
      <c r="H103" s="140"/>
      <c r="I103" s="140"/>
      <c r="J103" s="140"/>
      <c r="K103" s="140"/>
      <c r="L103" s="140"/>
    </row>
    <row r="104" spans="2:12" x14ac:dyDescent="0.35">
      <c r="B104" s="154"/>
      <c r="E104" s="140"/>
      <c r="F104" s="140"/>
      <c r="G104" s="140"/>
      <c r="H104" s="140"/>
      <c r="I104" s="140"/>
      <c r="J104" s="140"/>
      <c r="K104" s="140"/>
      <c r="L104" s="140"/>
    </row>
    <row r="105" spans="2:12" x14ac:dyDescent="0.35">
      <c r="B105" s="154"/>
      <c r="E105" s="140"/>
      <c r="F105" s="140"/>
      <c r="G105" s="140"/>
      <c r="H105" s="140"/>
      <c r="I105" s="140"/>
      <c r="J105" s="140"/>
      <c r="K105" s="140"/>
      <c r="L105" s="140"/>
    </row>
    <row r="106" spans="2:12" x14ac:dyDescent="0.35">
      <c r="B106" s="154"/>
      <c r="E106" s="140"/>
      <c r="F106" s="140"/>
      <c r="G106" s="140"/>
      <c r="H106" s="140"/>
      <c r="I106" s="140"/>
      <c r="J106" s="140"/>
      <c r="K106" s="140"/>
      <c r="L106" s="140"/>
    </row>
    <row r="107" spans="2:12" x14ac:dyDescent="0.35">
      <c r="B107" s="154"/>
      <c r="E107" s="140"/>
      <c r="F107" s="140"/>
      <c r="G107" s="140"/>
      <c r="H107" s="140"/>
      <c r="I107" s="140"/>
      <c r="J107" s="140"/>
      <c r="K107" s="140"/>
      <c r="L107" s="140"/>
    </row>
    <row r="108" spans="2:12" x14ac:dyDescent="0.35">
      <c r="B108" s="154"/>
      <c r="E108" s="140"/>
      <c r="F108" s="140"/>
      <c r="G108" s="140"/>
      <c r="H108" s="140"/>
      <c r="I108" s="140"/>
      <c r="J108" s="140"/>
      <c r="K108" s="140"/>
      <c r="L108" s="140"/>
    </row>
    <row r="109" spans="2:12" x14ac:dyDescent="0.35">
      <c r="B109" s="154"/>
      <c r="E109" s="140"/>
      <c r="F109" s="140"/>
      <c r="G109" s="140"/>
      <c r="H109" s="140"/>
      <c r="I109" s="140"/>
      <c r="J109" s="140"/>
      <c r="K109" s="140"/>
      <c r="L109" s="140"/>
    </row>
    <row r="110" spans="2:12" x14ac:dyDescent="0.35">
      <c r="B110" s="154"/>
      <c r="E110" s="140"/>
      <c r="F110" s="140"/>
      <c r="G110" s="140"/>
      <c r="H110" s="140"/>
      <c r="I110" s="140"/>
      <c r="J110" s="140"/>
      <c r="K110" s="140"/>
      <c r="L110" s="140"/>
    </row>
    <row r="111" spans="2:12" x14ac:dyDescent="0.35">
      <c r="B111" s="154"/>
      <c r="E111" s="140"/>
      <c r="F111" s="140"/>
      <c r="G111" s="140"/>
      <c r="H111" s="140"/>
      <c r="I111" s="140"/>
      <c r="J111" s="140"/>
      <c r="K111" s="140"/>
      <c r="L111" s="140"/>
    </row>
    <row r="112" spans="2:12" x14ac:dyDescent="0.35">
      <c r="B112" s="154"/>
      <c r="E112" s="140"/>
      <c r="F112" s="140"/>
      <c r="G112" s="140"/>
      <c r="H112" s="140"/>
      <c r="I112" s="140"/>
      <c r="J112" s="140"/>
      <c r="K112" s="140"/>
      <c r="L112" s="140"/>
    </row>
    <row r="113" spans="2:12" x14ac:dyDescent="0.35">
      <c r="B113" s="154"/>
      <c r="E113" s="140"/>
      <c r="F113" s="140"/>
      <c r="G113" s="140"/>
      <c r="H113" s="140"/>
      <c r="I113" s="140"/>
      <c r="J113" s="140"/>
      <c r="K113" s="140"/>
      <c r="L113" s="140"/>
    </row>
    <row r="114" spans="2:12" x14ac:dyDescent="0.35">
      <c r="B114" s="154"/>
      <c r="E114" s="140"/>
      <c r="F114" s="140"/>
      <c r="G114" s="140"/>
      <c r="H114" s="140"/>
      <c r="I114" s="140"/>
      <c r="J114" s="140"/>
      <c r="K114" s="140"/>
      <c r="L114" s="140"/>
    </row>
    <row r="115" spans="2:12" x14ac:dyDescent="0.35">
      <c r="B115" s="154"/>
      <c r="E115" s="140"/>
      <c r="F115" s="140"/>
      <c r="G115" s="140"/>
      <c r="H115" s="140"/>
      <c r="I115" s="140"/>
      <c r="J115" s="140"/>
      <c r="K115" s="140"/>
      <c r="L115" s="140"/>
    </row>
    <row r="116" spans="2:12" x14ac:dyDescent="0.35">
      <c r="B116" s="154"/>
      <c r="E116" s="140"/>
      <c r="F116" s="140"/>
      <c r="G116" s="140"/>
      <c r="H116" s="140"/>
      <c r="I116" s="140"/>
      <c r="J116" s="140"/>
      <c r="K116" s="140"/>
      <c r="L116" s="140"/>
    </row>
    <row r="117" spans="2:12" x14ac:dyDescent="0.35">
      <c r="B117" s="154"/>
      <c r="E117" s="140"/>
      <c r="F117" s="140"/>
      <c r="G117" s="140"/>
      <c r="H117" s="140"/>
      <c r="I117" s="140"/>
      <c r="J117" s="140"/>
      <c r="K117" s="140"/>
      <c r="L117" s="140"/>
    </row>
    <row r="118" spans="2:12" x14ac:dyDescent="0.35">
      <c r="B118" s="154"/>
      <c r="E118" s="140"/>
      <c r="F118" s="140"/>
      <c r="G118" s="140"/>
      <c r="H118" s="140"/>
      <c r="I118" s="140"/>
      <c r="J118" s="140"/>
      <c r="K118" s="140"/>
      <c r="L118" s="140"/>
    </row>
    <row r="119" spans="2:12" x14ac:dyDescent="0.35">
      <c r="B119" s="154"/>
      <c r="E119" s="140"/>
      <c r="F119" s="140"/>
      <c r="G119" s="140"/>
      <c r="H119" s="140"/>
      <c r="I119" s="140"/>
      <c r="J119" s="140"/>
      <c r="K119" s="140"/>
      <c r="L119" s="140"/>
    </row>
    <row r="120" spans="2:12" x14ac:dyDescent="0.35">
      <c r="B120" s="154"/>
      <c r="E120" s="140"/>
      <c r="F120" s="140"/>
      <c r="G120" s="140"/>
      <c r="H120" s="140"/>
      <c r="I120" s="140"/>
      <c r="J120" s="140"/>
      <c r="K120" s="140"/>
      <c r="L120" s="140"/>
    </row>
    <row r="121" spans="2:12" x14ac:dyDescent="0.35">
      <c r="B121" s="154"/>
      <c r="E121" s="140"/>
      <c r="F121" s="140"/>
      <c r="G121" s="140"/>
      <c r="H121" s="140"/>
      <c r="I121" s="140"/>
      <c r="J121" s="140"/>
      <c r="K121" s="140"/>
      <c r="L121" s="140"/>
    </row>
    <row r="122" spans="2:12" x14ac:dyDescent="0.35">
      <c r="B122" s="154"/>
      <c r="E122" s="140"/>
      <c r="F122" s="140"/>
      <c r="G122" s="140"/>
      <c r="H122" s="140"/>
      <c r="I122" s="140"/>
      <c r="J122" s="140"/>
      <c r="K122" s="140"/>
      <c r="L122" s="140"/>
    </row>
    <row r="123" spans="2:12" x14ac:dyDescent="0.35">
      <c r="B123" s="154"/>
      <c r="E123" s="140"/>
      <c r="F123" s="140"/>
      <c r="G123" s="140"/>
      <c r="H123" s="140"/>
      <c r="I123" s="140"/>
      <c r="J123" s="140"/>
      <c r="K123" s="140"/>
      <c r="L123" s="140"/>
    </row>
    <row r="124" spans="2:12" x14ac:dyDescent="0.35">
      <c r="B124" s="154"/>
      <c r="E124" s="140"/>
      <c r="F124" s="140"/>
      <c r="G124" s="140"/>
      <c r="H124" s="140"/>
      <c r="I124" s="140"/>
      <c r="J124" s="140"/>
      <c r="K124" s="140"/>
      <c r="L124" s="140"/>
    </row>
    <row r="125" spans="2:12" x14ac:dyDescent="0.35">
      <c r="B125" s="154"/>
      <c r="E125" s="140"/>
      <c r="F125" s="140"/>
      <c r="G125" s="140"/>
      <c r="H125" s="140"/>
      <c r="I125" s="140"/>
      <c r="J125" s="140"/>
      <c r="K125" s="140"/>
      <c r="L125" s="140"/>
    </row>
    <row r="126" spans="2:12" x14ac:dyDescent="0.35">
      <c r="B126" s="154"/>
      <c r="E126" s="140"/>
      <c r="F126" s="140"/>
      <c r="G126" s="140"/>
      <c r="H126" s="140"/>
      <c r="I126" s="140"/>
      <c r="J126" s="140"/>
      <c r="K126" s="140"/>
      <c r="L126" s="140"/>
    </row>
    <row r="127" spans="2:12" x14ac:dyDescent="0.35">
      <c r="B127" s="154"/>
      <c r="E127" s="140"/>
      <c r="F127" s="140"/>
      <c r="G127" s="140"/>
      <c r="H127" s="140"/>
      <c r="I127" s="140"/>
      <c r="J127" s="140"/>
      <c r="K127" s="140"/>
      <c r="L127" s="140"/>
    </row>
    <row r="128" spans="2:12" x14ac:dyDescent="0.35">
      <c r="B128" s="154"/>
      <c r="E128" s="140"/>
      <c r="F128" s="140"/>
      <c r="G128" s="140"/>
      <c r="H128" s="140"/>
      <c r="I128" s="140"/>
      <c r="J128" s="140"/>
      <c r="K128" s="140"/>
      <c r="L128" s="140"/>
    </row>
    <row r="129" spans="2:12" x14ac:dyDescent="0.35">
      <c r="B129" s="154"/>
      <c r="E129" s="140"/>
      <c r="F129" s="140"/>
      <c r="G129" s="140"/>
      <c r="H129" s="140"/>
      <c r="I129" s="140"/>
      <c r="J129" s="140"/>
      <c r="K129" s="140"/>
      <c r="L129" s="140"/>
    </row>
    <row r="130" spans="2:12" x14ac:dyDescent="0.35">
      <c r="B130" s="154"/>
      <c r="E130" s="140"/>
      <c r="F130" s="140"/>
      <c r="G130" s="140"/>
      <c r="H130" s="140"/>
      <c r="I130" s="140"/>
      <c r="J130" s="140"/>
      <c r="K130" s="140"/>
      <c r="L130" s="140"/>
    </row>
    <row r="131" spans="2:12" x14ac:dyDescent="0.35">
      <c r="B131" s="154"/>
      <c r="E131" s="140"/>
      <c r="F131" s="140"/>
      <c r="G131" s="140"/>
      <c r="H131" s="140"/>
      <c r="I131" s="140"/>
      <c r="J131" s="140"/>
      <c r="K131" s="140"/>
      <c r="L131" s="140"/>
    </row>
    <row r="132" spans="2:12" x14ac:dyDescent="0.35">
      <c r="B132" s="154"/>
      <c r="E132" s="140"/>
      <c r="F132" s="140"/>
      <c r="G132" s="140"/>
      <c r="H132" s="140"/>
      <c r="I132" s="140"/>
      <c r="J132" s="140"/>
      <c r="K132" s="140"/>
      <c r="L132" s="140"/>
    </row>
    <row r="133" spans="2:12" x14ac:dyDescent="0.35">
      <c r="B133" s="154"/>
      <c r="E133" s="140"/>
      <c r="F133" s="140"/>
      <c r="G133" s="140"/>
      <c r="H133" s="140"/>
      <c r="I133" s="140"/>
      <c r="J133" s="140"/>
      <c r="K133" s="140"/>
      <c r="L133" s="140"/>
    </row>
    <row r="134" spans="2:12" x14ac:dyDescent="0.35">
      <c r="B134" s="154"/>
      <c r="E134" s="140"/>
      <c r="F134" s="140"/>
      <c r="G134" s="140"/>
      <c r="H134" s="140"/>
      <c r="I134" s="140"/>
      <c r="J134" s="140"/>
      <c r="K134" s="140"/>
      <c r="L134" s="140"/>
    </row>
    <row r="135" spans="2:12" x14ac:dyDescent="0.35">
      <c r="B135" s="154"/>
      <c r="E135" s="140"/>
      <c r="F135" s="140"/>
      <c r="G135" s="140"/>
      <c r="H135" s="140"/>
      <c r="I135" s="140"/>
      <c r="J135" s="140"/>
      <c r="K135" s="140"/>
      <c r="L135" s="140"/>
    </row>
    <row r="136" spans="2:12" x14ac:dyDescent="0.35">
      <c r="B136" s="154"/>
      <c r="E136" s="140"/>
      <c r="F136" s="140"/>
      <c r="G136" s="140"/>
      <c r="H136" s="140"/>
      <c r="I136" s="140"/>
      <c r="J136" s="140"/>
      <c r="K136" s="140"/>
      <c r="L136" s="140"/>
    </row>
    <row r="137" spans="2:12" x14ac:dyDescent="0.35">
      <c r="B137" s="154"/>
      <c r="E137" s="140"/>
      <c r="F137" s="140"/>
      <c r="G137" s="140"/>
      <c r="H137" s="140"/>
      <c r="I137" s="140"/>
      <c r="J137" s="140"/>
      <c r="K137" s="140"/>
      <c r="L137" s="140"/>
    </row>
    <row r="138" spans="2:12" x14ac:dyDescent="0.35">
      <c r="B138" s="154"/>
      <c r="E138" s="140"/>
      <c r="F138" s="140"/>
      <c r="G138" s="140"/>
      <c r="H138" s="140"/>
      <c r="I138" s="140"/>
      <c r="J138" s="140"/>
      <c r="K138" s="140"/>
      <c r="L138" s="140"/>
    </row>
    <row r="139" spans="2:12" x14ac:dyDescent="0.35">
      <c r="B139" s="154"/>
      <c r="E139" s="140"/>
      <c r="F139" s="140"/>
      <c r="G139" s="140"/>
      <c r="H139" s="140"/>
      <c r="I139" s="140"/>
      <c r="J139" s="140"/>
      <c r="K139" s="140"/>
      <c r="L139" s="140"/>
    </row>
    <row r="140" spans="2:12" x14ac:dyDescent="0.35">
      <c r="B140" s="154"/>
      <c r="E140" s="140"/>
      <c r="F140" s="140"/>
      <c r="G140" s="140"/>
      <c r="H140" s="140"/>
      <c r="I140" s="140"/>
      <c r="J140" s="140"/>
      <c r="K140" s="140"/>
      <c r="L140" s="140"/>
    </row>
    <row r="141" spans="2:12" x14ac:dyDescent="0.35">
      <c r="B141" s="154"/>
      <c r="E141" s="140"/>
      <c r="F141" s="140"/>
      <c r="G141" s="140"/>
      <c r="H141" s="140"/>
      <c r="I141" s="140"/>
      <c r="J141" s="140"/>
      <c r="K141" s="140"/>
      <c r="L141" s="140"/>
    </row>
    <row r="142" spans="2:12" x14ac:dyDescent="0.35">
      <c r="B142" s="154"/>
      <c r="E142" s="140"/>
      <c r="F142" s="140"/>
      <c r="G142" s="140"/>
      <c r="H142" s="140"/>
      <c r="I142" s="140"/>
      <c r="J142" s="140"/>
      <c r="K142" s="140"/>
      <c r="L142" s="140"/>
    </row>
    <row r="143" spans="2:12" x14ac:dyDescent="0.35">
      <c r="B143" s="154"/>
      <c r="E143" s="140"/>
      <c r="F143" s="140"/>
      <c r="G143" s="140"/>
      <c r="H143" s="140"/>
      <c r="I143" s="140"/>
      <c r="J143" s="140"/>
      <c r="K143" s="140"/>
      <c r="L143" s="140"/>
    </row>
    <row r="144" spans="2:12" x14ac:dyDescent="0.35">
      <c r="B144" s="154"/>
      <c r="E144" s="140"/>
      <c r="F144" s="140"/>
      <c r="G144" s="140"/>
      <c r="H144" s="140"/>
      <c r="I144" s="140"/>
      <c r="J144" s="140"/>
      <c r="K144" s="140"/>
      <c r="L144" s="140"/>
    </row>
    <row r="145" spans="2:12" x14ac:dyDescent="0.35">
      <c r="B145" s="154"/>
      <c r="E145" s="140"/>
      <c r="F145" s="140"/>
      <c r="G145" s="140"/>
      <c r="H145" s="140"/>
      <c r="I145" s="140"/>
      <c r="J145" s="140"/>
      <c r="K145" s="140"/>
      <c r="L145" s="140"/>
    </row>
    <row r="146" spans="2:12" x14ac:dyDescent="0.35">
      <c r="B146" s="154"/>
      <c r="E146" s="140"/>
      <c r="F146" s="140"/>
      <c r="G146" s="140"/>
      <c r="H146" s="140"/>
      <c r="I146" s="140"/>
      <c r="J146" s="140"/>
      <c r="K146" s="140"/>
      <c r="L146" s="140"/>
    </row>
    <row r="147" spans="2:12" x14ac:dyDescent="0.35">
      <c r="B147" s="154"/>
      <c r="E147" s="140"/>
      <c r="F147" s="140"/>
      <c r="G147" s="140"/>
      <c r="H147" s="140"/>
      <c r="I147" s="140"/>
      <c r="J147" s="140"/>
      <c r="K147" s="140"/>
      <c r="L147" s="140"/>
    </row>
    <row r="148" spans="2:12" x14ac:dyDescent="0.35">
      <c r="B148" s="154"/>
      <c r="E148" s="140"/>
      <c r="F148" s="140"/>
      <c r="G148" s="140"/>
      <c r="H148" s="140"/>
      <c r="I148" s="140"/>
      <c r="J148" s="140"/>
      <c r="K148" s="140"/>
      <c r="L148" s="140"/>
    </row>
    <row r="149" spans="2:12" x14ac:dyDescent="0.35">
      <c r="B149" s="154"/>
      <c r="E149" s="140"/>
      <c r="F149" s="140"/>
      <c r="G149" s="140"/>
      <c r="H149" s="140"/>
      <c r="I149" s="140"/>
      <c r="J149" s="140"/>
      <c r="K149" s="140"/>
      <c r="L149" s="140"/>
    </row>
    <row r="150" spans="2:12" x14ac:dyDescent="0.35">
      <c r="B150" s="154"/>
      <c r="E150" s="140"/>
      <c r="F150" s="140"/>
      <c r="G150" s="140"/>
      <c r="H150" s="140"/>
      <c r="I150" s="140"/>
      <c r="J150" s="140"/>
      <c r="K150" s="140"/>
      <c r="L150" s="140"/>
    </row>
    <row r="151" spans="2:12" x14ac:dyDescent="0.35">
      <c r="B151" s="154"/>
      <c r="E151" s="140"/>
      <c r="F151" s="140"/>
      <c r="G151" s="140"/>
      <c r="H151" s="140"/>
      <c r="I151" s="140"/>
      <c r="J151" s="140"/>
      <c r="K151" s="140"/>
      <c r="L151" s="140"/>
    </row>
    <row r="152" spans="2:12" x14ac:dyDescent="0.35">
      <c r="B152" s="154"/>
      <c r="E152" s="140"/>
      <c r="F152" s="140"/>
      <c r="G152" s="140"/>
      <c r="H152" s="140"/>
      <c r="I152" s="140"/>
      <c r="J152" s="140"/>
      <c r="K152" s="140"/>
      <c r="L152" s="140"/>
    </row>
    <row r="153" spans="2:12" x14ac:dyDescent="0.35">
      <c r="B153" s="154"/>
      <c r="E153" s="140"/>
      <c r="F153" s="140"/>
      <c r="G153" s="140"/>
      <c r="H153" s="140"/>
      <c r="I153" s="140"/>
      <c r="J153" s="140"/>
      <c r="K153" s="140"/>
      <c r="L153" s="140"/>
    </row>
    <row r="154" spans="2:12" x14ac:dyDescent="0.35">
      <c r="B154" s="154"/>
      <c r="E154" s="140"/>
      <c r="F154" s="140"/>
      <c r="G154" s="140"/>
      <c r="H154" s="140"/>
      <c r="I154" s="140"/>
      <c r="J154" s="140"/>
      <c r="K154" s="140"/>
      <c r="L154" s="140"/>
    </row>
    <row r="155" spans="2:12" x14ac:dyDescent="0.35">
      <c r="B155" s="154"/>
      <c r="E155" s="140"/>
      <c r="F155" s="140"/>
      <c r="G155" s="140"/>
      <c r="H155" s="140"/>
      <c r="I155" s="140"/>
      <c r="J155" s="140"/>
      <c r="K155" s="140"/>
      <c r="L155" s="140"/>
    </row>
    <row r="156" spans="2:12" x14ac:dyDescent="0.35">
      <c r="B156" s="154"/>
      <c r="E156" s="140"/>
      <c r="F156" s="140"/>
      <c r="G156" s="140"/>
      <c r="H156" s="140"/>
      <c r="I156" s="140"/>
      <c r="J156" s="140"/>
      <c r="K156" s="140"/>
      <c r="L156" s="140"/>
    </row>
    <row r="157" spans="2:12" x14ac:dyDescent="0.35">
      <c r="B157" s="154"/>
      <c r="E157" s="140"/>
      <c r="F157" s="140"/>
      <c r="G157" s="140"/>
      <c r="H157" s="140"/>
      <c r="I157" s="140"/>
      <c r="J157" s="140"/>
      <c r="K157" s="140"/>
      <c r="L157" s="140"/>
    </row>
    <row r="158" spans="2:12" x14ac:dyDescent="0.35">
      <c r="B158" s="154"/>
      <c r="E158" s="140"/>
      <c r="F158" s="140"/>
      <c r="G158" s="140"/>
      <c r="H158" s="140"/>
      <c r="I158" s="140"/>
      <c r="J158" s="140"/>
      <c r="K158" s="140"/>
      <c r="L158" s="140"/>
    </row>
    <row r="159" spans="2:12" x14ac:dyDescent="0.35">
      <c r="B159" s="154"/>
      <c r="E159" s="140"/>
      <c r="F159" s="140"/>
      <c r="G159" s="140"/>
      <c r="H159" s="140"/>
      <c r="I159" s="140"/>
      <c r="J159" s="140"/>
      <c r="K159" s="140"/>
      <c r="L159" s="140"/>
    </row>
    <row r="160" spans="2:12" x14ac:dyDescent="0.35">
      <c r="B160" s="154"/>
      <c r="E160" s="140"/>
      <c r="F160" s="140"/>
      <c r="G160" s="140"/>
      <c r="H160" s="140"/>
      <c r="I160" s="140"/>
      <c r="J160" s="140"/>
      <c r="K160" s="140"/>
      <c r="L160" s="140"/>
    </row>
    <row r="161" spans="2:12" x14ac:dyDescent="0.35">
      <c r="B161" s="154"/>
      <c r="E161" s="140"/>
      <c r="F161" s="140"/>
      <c r="G161" s="140"/>
      <c r="H161" s="140"/>
      <c r="I161" s="140"/>
      <c r="J161" s="140"/>
      <c r="K161" s="140"/>
      <c r="L161" s="140"/>
    </row>
    <row r="162" spans="2:12" x14ac:dyDescent="0.35">
      <c r="B162" s="154"/>
      <c r="E162" s="140"/>
      <c r="F162" s="140"/>
      <c r="G162" s="140"/>
      <c r="H162" s="140"/>
      <c r="I162" s="140"/>
      <c r="J162" s="140"/>
      <c r="K162" s="140"/>
      <c r="L162" s="140"/>
    </row>
    <row r="163" spans="2:12" x14ac:dyDescent="0.35">
      <c r="B163" s="154"/>
      <c r="E163" s="140"/>
      <c r="F163" s="140"/>
      <c r="G163" s="140"/>
      <c r="H163" s="140"/>
      <c r="I163" s="140"/>
      <c r="J163" s="140"/>
      <c r="K163" s="140"/>
      <c r="L163" s="140"/>
    </row>
    <row r="164" spans="2:12" x14ac:dyDescent="0.35">
      <c r="B164" s="154"/>
      <c r="E164" s="140"/>
      <c r="F164" s="140"/>
      <c r="G164" s="140"/>
      <c r="H164" s="140"/>
      <c r="I164" s="140"/>
      <c r="J164" s="140"/>
      <c r="K164" s="140"/>
      <c r="L164" s="140"/>
    </row>
    <row r="165" spans="2:12" x14ac:dyDescent="0.35">
      <c r="B165" s="154"/>
      <c r="E165" s="140"/>
      <c r="F165" s="140"/>
      <c r="G165" s="140"/>
      <c r="H165" s="140"/>
      <c r="I165" s="140"/>
      <c r="J165" s="140"/>
      <c r="K165" s="140"/>
      <c r="L165" s="140"/>
    </row>
    <row r="166" spans="2:12" x14ac:dyDescent="0.35">
      <c r="B166" s="154"/>
      <c r="E166" s="140"/>
      <c r="F166" s="140"/>
      <c r="G166" s="140"/>
      <c r="H166" s="140"/>
      <c r="I166" s="140"/>
      <c r="J166" s="140"/>
      <c r="K166" s="140"/>
      <c r="L166" s="140"/>
    </row>
    <row r="167" spans="2:12" x14ac:dyDescent="0.35">
      <c r="B167" s="154"/>
      <c r="E167" s="140"/>
      <c r="F167" s="140"/>
      <c r="G167" s="140"/>
      <c r="H167" s="140"/>
      <c r="I167" s="140"/>
      <c r="J167" s="140"/>
      <c r="K167" s="140"/>
      <c r="L167" s="140"/>
    </row>
    <row r="168" spans="2:12" x14ac:dyDescent="0.35">
      <c r="B168" s="154"/>
      <c r="E168" s="140"/>
      <c r="F168" s="140"/>
      <c r="G168" s="140"/>
      <c r="H168" s="140"/>
      <c r="I168" s="140"/>
      <c r="J168" s="140"/>
      <c r="K168" s="140"/>
      <c r="L168" s="140"/>
    </row>
    <row r="169" spans="2:12" x14ac:dyDescent="0.35">
      <c r="B169" s="154"/>
      <c r="E169" s="140"/>
      <c r="F169" s="140"/>
      <c r="G169" s="140"/>
      <c r="H169" s="140"/>
      <c r="I169" s="140"/>
      <c r="J169" s="140"/>
      <c r="K169" s="140"/>
      <c r="L169" s="140"/>
    </row>
    <row r="170" spans="2:12" x14ac:dyDescent="0.35">
      <c r="B170" s="154"/>
      <c r="E170" s="140"/>
      <c r="F170" s="140"/>
      <c r="G170" s="140"/>
      <c r="H170" s="140"/>
      <c r="I170" s="140"/>
      <c r="J170" s="140"/>
      <c r="K170" s="140"/>
      <c r="L170" s="140"/>
    </row>
    <row r="171" spans="2:12" x14ac:dyDescent="0.35">
      <c r="B171" s="154"/>
      <c r="E171" s="140"/>
      <c r="F171" s="140"/>
      <c r="G171" s="140"/>
      <c r="H171" s="140"/>
      <c r="I171" s="140"/>
      <c r="J171" s="140"/>
      <c r="K171" s="140"/>
      <c r="L171" s="140"/>
    </row>
    <row r="172" spans="2:12" x14ac:dyDescent="0.35">
      <c r="B172" s="154"/>
      <c r="E172" s="140"/>
      <c r="F172" s="140"/>
      <c r="G172" s="140"/>
      <c r="H172" s="140"/>
      <c r="I172" s="140"/>
      <c r="J172" s="140"/>
      <c r="K172" s="140"/>
      <c r="L172" s="140"/>
    </row>
    <row r="173" spans="2:12" x14ac:dyDescent="0.35">
      <c r="B173" s="154"/>
      <c r="E173" s="140"/>
      <c r="F173" s="140"/>
      <c r="G173" s="140"/>
      <c r="H173" s="140"/>
      <c r="I173" s="140"/>
      <c r="J173" s="140"/>
      <c r="K173" s="140"/>
      <c r="L173" s="140"/>
    </row>
    <row r="174" spans="2:12" x14ac:dyDescent="0.35">
      <c r="B174" s="154"/>
      <c r="E174" s="140"/>
      <c r="F174" s="140"/>
      <c r="G174" s="140"/>
      <c r="H174" s="140"/>
      <c r="I174" s="140"/>
      <c r="J174" s="140"/>
      <c r="K174" s="140"/>
      <c r="L174" s="140"/>
    </row>
    <row r="175" spans="2:12" x14ac:dyDescent="0.35">
      <c r="B175" s="154"/>
      <c r="E175" s="140"/>
      <c r="F175" s="140"/>
      <c r="G175" s="140"/>
      <c r="H175" s="140"/>
      <c r="I175" s="140"/>
      <c r="J175" s="140"/>
      <c r="K175" s="140"/>
      <c r="L175" s="140"/>
    </row>
    <row r="176" spans="2:12" x14ac:dyDescent="0.35">
      <c r="B176" s="154"/>
      <c r="E176" s="140"/>
      <c r="F176" s="140"/>
      <c r="G176" s="140"/>
      <c r="H176" s="140"/>
      <c r="I176" s="140"/>
      <c r="J176" s="140"/>
      <c r="K176" s="140"/>
      <c r="L176" s="140"/>
    </row>
    <row r="177" spans="2:12" x14ac:dyDescent="0.35">
      <c r="B177" s="154"/>
      <c r="E177" s="140"/>
      <c r="F177" s="140"/>
      <c r="G177" s="140"/>
      <c r="H177" s="140"/>
      <c r="I177" s="140"/>
      <c r="J177" s="140"/>
      <c r="K177" s="140"/>
      <c r="L177" s="140"/>
    </row>
    <row r="178" spans="2:12" x14ac:dyDescent="0.35">
      <c r="B178" s="154"/>
      <c r="E178" s="140"/>
      <c r="F178" s="140"/>
      <c r="G178" s="140"/>
      <c r="H178" s="140"/>
      <c r="I178" s="140"/>
      <c r="J178" s="140"/>
      <c r="K178" s="140"/>
      <c r="L178" s="140"/>
    </row>
    <row r="179" spans="2:12" x14ac:dyDescent="0.35">
      <c r="B179" s="154"/>
      <c r="E179" s="140"/>
      <c r="F179" s="140"/>
      <c r="G179" s="140"/>
      <c r="H179" s="140"/>
      <c r="I179" s="140"/>
      <c r="J179" s="140"/>
      <c r="K179" s="140"/>
      <c r="L179" s="140"/>
    </row>
    <row r="180" spans="2:12" x14ac:dyDescent="0.35">
      <c r="B180" s="154"/>
      <c r="E180" s="140"/>
      <c r="F180" s="140"/>
      <c r="G180" s="140"/>
      <c r="H180" s="140"/>
      <c r="I180" s="140"/>
      <c r="J180" s="140"/>
      <c r="K180" s="140"/>
      <c r="L180" s="140"/>
    </row>
    <row r="181" spans="2:12" x14ac:dyDescent="0.35">
      <c r="B181" s="154"/>
      <c r="E181" s="140"/>
      <c r="F181" s="140"/>
      <c r="G181" s="140"/>
      <c r="H181" s="140"/>
      <c r="I181" s="140"/>
      <c r="J181" s="140"/>
      <c r="K181" s="140"/>
      <c r="L181" s="140"/>
    </row>
    <row r="182" spans="2:12" x14ac:dyDescent="0.35">
      <c r="B182" s="154"/>
      <c r="E182" s="140"/>
      <c r="F182" s="140"/>
      <c r="G182" s="140"/>
      <c r="H182" s="140"/>
      <c r="I182" s="140"/>
      <c r="J182" s="140"/>
      <c r="K182" s="140"/>
      <c r="L182" s="140"/>
    </row>
    <row r="183" spans="2:12" x14ac:dyDescent="0.35">
      <c r="B183" s="154"/>
      <c r="E183" s="140"/>
      <c r="F183" s="140"/>
      <c r="G183" s="140"/>
      <c r="H183" s="140"/>
      <c r="I183" s="140"/>
      <c r="J183" s="140"/>
      <c r="K183" s="140"/>
      <c r="L183" s="140"/>
    </row>
    <row r="184" spans="2:12" x14ac:dyDescent="0.35">
      <c r="B184" s="154"/>
      <c r="E184" s="140"/>
      <c r="F184" s="140"/>
      <c r="G184" s="140"/>
      <c r="H184" s="140"/>
      <c r="I184" s="140"/>
      <c r="J184" s="140"/>
      <c r="K184" s="140"/>
      <c r="L184" s="140"/>
    </row>
    <row r="185" spans="2:12" x14ac:dyDescent="0.35">
      <c r="B185" s="154"/>
      <c r="E185" s="140"/>
      <c r="F185" s="140"/>
      <c r="G185" s="140"/>
      <c r="H185" s="140"/>
      <c r="I185" s="140"/>
      <c r="J185" s="140"/>
      <c r="K185" s="140"/>
      <c r="L185" s="140"/>
    </row>
    <row r="186" spans="2:12" x14ac:dyDescent="0.35">
      <c r="B186" s="154"/>
      <c r="E186" s="140"/>
      <c r="F186" s="140"/>
      <c r="G186" s="140"/>
      <c r="H186" s="140"/>
      <c r="I186" s="140"/>
      <c r="J186" s="140"/>
      <c r="K186" s="140"/>
      <c r="L186" s="140"/>
    </row>
    <row r="187" spans="2:12" x14ac:dyDescent="0.35">
      <c r="B187" s="154"/>
      <c r="E187" s="140"/>
      <c r="F187" s="140"/>
      <c r="G187" s="140"/>
      <c r="H187" s="140"/>
      <c r="I187" s="140"/>
      <c r="J187" s="140"/>
      <c r="K187" s="140"/>
      <c r="L187" s="140"/>
    </row>
    <row r="188" spans="2:12" x14ac:dyDescent="0.35">
      <c r="B188" s="154"/>
      <c r="E188" s="140"/>
      <c r="F188" s="140"/>
      <c r="G188" s="140"/>
      <c r="H188" s="140"/>
      <c r="I188" s="140"/>
      <c r="J188" s="140"/>
      <c r="K188" s="140"/>
      <c r="L188" s="140"/>
    </row>
    <row r="189" spans="2:12" x14ac:dyDescent="0.35">
      <c r="B189" s="154"/>
      <c r="E189" s="140"/>
      <c r="F189" s="140"/>
      <c r="G189" s="140"/>
      <c r="H189" s="140"/>
      <c r="I189" s="140"/>
      <c r="J189" s="140"/>
      <c r="K189" s="140"/>
      <c r="L189" s="140"/>
    </row>
    <row r="190" spans="2:12" x14ac:dyDescent="0.35">
      <c r="B190" s="154"/>
      <c r="E190" s="140"/>
      <c r="F190" s="140"/>
      <c r="G190" s="140"/>
      <c r="H190" s="140"/>
      <c r="I190" s="140"/>
      <c r="J190" s="140"/>
      <c r="K190" s="140"/>
      <c r="L190" s="140"/>
    </row>
    <row r="191" spans="2:12" x14ac:dyDescent="0.35">
      <c r="B191" s="154"/>
      <c r="E191" s="140"/>
      <c r="F191" s="140"/>
      <c r="G191" s="140"/>
      <c r="H191" s="140"/>
      <c r="I191" s="140"/>
      <c r="J191" s="140"/>
      <c r="K191" s="140"/>
      <c r="L191" s="140"/>
    </row>
    <row r="192" spans="2:12" x14ac:dyDescent="0.35">
      <c r="B192" s="154"/>
      <c r="E192" s="140"/>
      <c r="F192" s="140"/>
      <c r="G192" s="140"/>
      <c r="H192" s="140"/>
      <c r="I192" s="140"/>
      <c r="J192" s="140"/>
      <c r="K192" s="140"/>
      <c r="L192" s="140"/>
    </row>
    <row r="193" spans="2:12" x14ac:dyDescent="0.35">
      <c r="B193" s="154"/>
      <c r="E193" s="140"/>
      <c r="F193" s="140"/>
      <c r="G193" s="140"/>
      <c r="H193" s="140"/>
      <c r="I193" s="140"/>
      <c r="J193" s="140"/>
      <c r="K193" s="140"/>
      <c r="L193" s="140"/>
    </row>
    <row r="194" spans="2:12" x14ac:dyDescent="0.35">
      <c r="B194" s="154"/>
      <c r="E194" s="140"/>
      <c r="F194" s="140"/>
      <c r="G194" s="140"/>
      <c r="H194" s="140"/>
      <c r="I194" s="140"/>
      <c r="J194" s="140"/>
      <c r="K194" s="140"/>
      <c r="L194" s="140"/>
    </row>
    <row r="195" spans="2:12" x14ac:dyDescent="0.35">
      <c r="B195" s="154"/>
      <c r="E195" s="140"/>
      <c r="F195" s="140"/>
      <c r="G195" s="140"/>
      <c r="H195" s="140"/>
      <c r="I195" s="140"/>
      <c r="J195" s="140"/>
      <c r="K195" s="140"/>
      <c r="L195" s="140"/>
    </row>
    <row r="196" spans="2:12" x14ac:dyDescent="0.35">
      <c r="B196" s="154"/>
      <c r="E196" s="140"/>
      <c r="F196" s="140"/>
      <c r="G196" s="140"/>
      <c r="H196" s="140"/>
      <c r="I196" s="140"/>
      <c r="J196" s="140"/>
      <c r="K196" s="140"/>
      <c r="L196" s="140"/>
    </row>
    <row r="197" spans="2:12" x14ac:dyDescent="0.35">
      <c r="B197" s="154"/>
      <c r="E197" s="140"/>
      <c r="F197" s="140"/>
      <c r="G197" s="140"/>
      <c r="H197" s="140"/>
      <c r="I197" s="140"/>
      <c r="J197" s="140"/>
      <c r="K197" s="140"/>
      <c r="L197" s="140"/>
    </row>
    <row r="198" spans="2:12" x14ac:dyDescent="0.35">
      <c r="B198" s="154"/>
      <c r="E198" s="140"/>
      <c r="F198" s="140"/>
      <c r="G198" s="140"/>
      <c r="H198" s="140"/>
      <c r="I198" s="140"/>
      <c r="J198" s="140"/>
      <c r="K198" s="140"/>
      <c r="L198" s="140"/>
    </row>
    <row r="199" spans="2:12" x14ac:dyDescent="0.35">
      <c r="B199" s="154"/>
      <c r="E199" s="140"/>
      <c r="F199" s="140"/>
      <c r="G199" s="140"/>
      <c r="H199" s="140"/>
      <c r="I199" s="140"/>
      <c r="J199" s="140"/>
      <c r="K199" s="140"/>
      <c r="L199" s="140"/>
    </row>
    <row r="200" spans="2:12" x14ac:dyDescent="0.35">
      <c r="B200" s="154"/>
      <c r="E200" s="140"/>
      <c r="F200" s="140"/>
      <c r="G200" s="140"/>
      <c r="H200" s="140"/>
      <c r="I200" s="140"/>
      <c r="J200" s="140"/>
      <c r="K200" s="140"/>
      <c r="L200" s="140"/>
    </row>
    <row r="201" spans="2:12" x14ac:dyDescent="0.35">
      <c r="B201" s="154"/>
      <c r="E201" s="140"/>
      <c r="F201" s="140"/>
      <c r="G201" s="140"/>
      <c r="H201" s="140"/>
      <c r="I201" s="140"/>
      <c r="J201" s="140"/>
      <c r="K201" s="140"/>
      <c r="L201" s="140"/>
    </row>
    <row r="202" spans="2:12" x14ac:dyDescent="0.35">
      <c r="B202" s="154"/>
      <c r="E202" s="140"/>
      <c r="F202" s="140"/>
      <c r="G202" s="140"/>
      <c r="H202" s="140"/>
      <c r="I202" s="140"/>
      <c r="J202" s="140"/>
      <c r="K202" s="140"/>
      <c r="L202" s="140"/>
    </row>
    <row r="203" spans="2:12" x14ac:dyDescent="0.35">
      <c r="B203" s="154"/>
      <c r="E203" s="140"/>
      <c r="F203" s="140"/>
      <c r="G203" s="140"/>
      <c r="H203" s="140"/>
      <c r="I203" s="140"/>
      <c r="J203" s="140"/>
      <c r="K203" s="140"/>
      <c r="L203" s="140"/>
    </row>
    <row r="204" spans="2:12" x14ac:dyDescent="0.35">
      <c r="B204" s="154"/>
      <c r="E204" s="140"/>
      <c r="F204" s="140"/>
      <c r="G204" s="140"/>
      <c r="H204" s="140"/>
      <c r="I204" s="140"/>
      <c r="J204" s="140"/>
      <c r="K204" s="140"/>
      <c r="L204" s="140"/>
    </row>
    <row r="205" spans="2:12" x14ac:dyDescent="0.35">
      <c r="B205" s="154"/>
      <c r="E205" s="140"/>
      <c r="F205" s="140"/>
      <c r="G205" s="140"/>
      <c r="H205" s="140"/>
      <c r="I205" s="140"/>
      <c r="J205" s="140"/>
      <c r="K205" s="140"/>
      <c r="L205" s="140"/>
    </row>
    <row r="206" spans="2:12" x14ac:dyDescent="0.35">
      <c r="B206" s="154"/>
      <c r="E206" s="140"/>
      <c r="F206" s="140"/>
      <c r="G206" s="140"/>
      <c r="H206" s="140"/>
      <c r="I206" s="140"/>
      <c r="J206" s="140"/>
      <c r="K206" s="140"/>
      <c r="L206" s="140"/>
    </row>
    <row r="207" spans="2:12" x14ac:dyDescent="0.35">
      <c r="B207" s="154"/>
      <c r="E207" s="140"/>
      <c r="F207" s="140"/>
      <c r="G207" s="140"/>
      <c r="H207" s="140"/>
      <c r="I207" s="140"/>
      <c r="J207" s="140"/>
      <c r="K207" s="140"/>
      <c r="L207" s="140"/>
    </row>
    <row r="208" spans="2:12" x14ac:dyDescent="0.35">
      <c r="B208" s="154"/>
      <c r="E208" s="140"/>
      <c r="F208" s="140"/>
      <c r="G208" s="140"/>
      <c r="H208" s="140"/>
      <c r="I208" s="140"/>
      <c r="J208" s="140"/>
      <c r="K208" s="140"/>
      <c r="L208" s="140"/>
    </row>
    <row r="209" spans="2:12" x14ac:dyDescent="0.35">
      <c r="B209" s="154"/>
      <c r="E209" s="140"/>
      <c r="F209" s="140"/>
      <c r="G209" s="140"/>
      <c r="H209" s="140"/>
      <c r="I209" s="140"/>
      <c r="J209" s="140"/>
      <c r="K209" s="140"/>
      <c r="L209" s="140"/>
    </row>
    <row r="210" spans="2:12" x14ac:dyDescent="0.35">
      <c r="B210" s="154"/>
      <c r="E210" s="140"/>
      <c r="F210" s="140"/>
      <c r="G210" s="140"/>
      <c r="H210" s="140"/>
      <c r="I210" s="140"/>
      <c r="J210" s="140"/>
      <c r="K210" s="140"/>
      <c r="L210" s="140"/>
    </row>
    <row r="211" spans="2:12" x14ac:dyDescent="0.35">
      <c r="B211" s="154"/>
      <c r="E211" s="140"/>
      <c r="F211" s="140"/>
      <c r="G211" s="140"/>
      <c r="H211" s="140"/>
      <c r="I211" s="140"/>
      <c r="J211" s="140"/>
      <c r="K211" s="140"/>
      <c r="L211" s="140"/>
    </row>
    <row r="212" spans="2:12" x14ac:dyDescent="0.35">
      <c r="B212" s="154"/>
      <c r="E212" s="140"/>
      <c r="F212" s="140"/>
      <c r="G212" s="140"/>
      <c r="H212" s="140"/>
      <c r="I212" s="140"/>
      <c r="J212" s="140"/>
      <c r="K212" s="140"/>
      <c r="L212" s="140"/>
    </row>
    <row r="213" spans="2:12" x14ac:dyDescent="0.35">
      <c r="B213" s="154"/>
      <c r="E213" s="140"/>
      <c r="F213" s="140"/>
      <c r="G213" s="140"/>
      <c r="H213" s="140"/>
      <c r="I213" s="140"/>
      <c r="J213" s="140"/>
      <c r="K213" s="140"/>
      <c r="L213" s="140"/>
    </row>
    <row r="214" spans="2:12" x14ac:dyDescent="0.35">
      <c r="B214" s="154"/>
      <c r="E214" s="140"/>
      <c r="F214" s="140"/>
      <c r="G214" s="140"/>
      <c r="H214" s="140"/>
      <c r="I214" s="140"/>
      <c r="J214" s="140"/>
      <c r="K214" s="140"/>
      <c r="L214" s="140"/>
    </row>
    <row r="215" spans="2:12" x14ac:dyDescent="0.35">
      <c r="B215" s="154"/>
      <c r="E215" s="140"/>
      <c r="F215" s="140"/>
      <c r="G215" s="140"/>
      <c r="H215" s="140"/>
      <c r="I215" s="140"/>
      <c r="J215" s="140"/>
      <c r="K215" s="140"/>
      <c r="L215" s="140"/>
    </row>
    <row r="216" spans="2:12" x14ac:dyDescent="0.35">
      <c r="B216" s="154"/>
      <c r="E216" s="140"/>
      <c r="F216" s="140"/>
      <c r="G216" s="140"/>
      <c r="H216" s="140"/>
      <c r="I216" s="140"/>
      <c r="J216" s="140"/>
      <c r="K216" s="140"/>
      <c r="L216" s="140"/>
    </row>
    <row r="217" spans="2:12" x14ac:dyDescent="0.35">
      <c r="B217" s="154"/>
      <c r="E217" s="140"/>
      <c r="F217" s="140"/>
      <c r="G217" s="140"/>
      <c r="H217" s="140"/>
      <c r="I217" s="140"/>
      <c r="J217" s="140"/>
      <c r="K217" s="140"/>
      <c r="L217" s="140"/>
    </row>
    <row r="218" spans="2:12" x14ac:dyDescent="0.35">
      <c r="B218" s="154"/>
      <c r="E218" s="140"/>
      <c r="F218" s="140"/>
      <c r="G218" s="140"/>
      <c r="H218" s="140"/>
      <c r="I218" s="140"/>
      <c r="J218" s="140"/>
      <c r="K218" s="140"/>
      <c r="L218" s="140"/>
    </row>
    <row r="219" spans="2:12" x14ac:dyDescent="0.35">
      <c r="B219" s="154"/>
      <c r="E219" s="140"/>
      <c r="F219" s="140"/>
      <c r="G219" s="140"/>
      <c r="H219" s="140"/>
      <c r="I219" s="140"/>
      <c r="J219" s="140"/>
      <c r="K219" s="140"/>
      <c r="L219" s="140"/>
    </row>
    <row r="220" spans="2:12" x14ac:dyDescent="0.35">
      <c r="B220" s="154"/>
      <c r="E220" s="140"/>
      <c r="F220" s="140"/>
      <c r="G220" s="140"/>
      <c r="H220" s="140"/>
      <c r="I220" s="140"/>
      <c r="J220" s="140"/>
      <c r="K220" s="140"/>
      <c r="L220" s="140"/>
    </row>
    <row r="221" spans="2:12" x14ac:dyDescent="0.35">
      <c r="B221" s="154"/>
      <c r="E221" s="140"/>
      <c r="F221" s="140"/>
      <c r="G221" s="140"/>
      <c r="H221" s="140"/>
      <c r="I221" s="140"/>
      <c r="J221" s="140"/>
      <c r="K221" s="140"/>
      <c r="L221" s="140"/>
    </row>
    <row r="222" spans="2:12" x14ac:dyDescent="0.35">
      <c r="B222" s="154"/>
      <c r="E222" s="140"/>
      <c r="F222" s="140"/>
      <c r="G222" s="140"/>
      <c r="H222" s="140"/>
      <c r="I222" s="140"/>
      <c r="J222" s="140"/>
      <c r="K222" s="140"/>
      <c r="L222" s="140"/>
    </row>
    <row r="223" spans="2:12" x14ac:dyDescent="0.35">
      <c r="B223" s="154"/>
      <c r="E223" s="140"/>
      <c r="F223" s="140"/>
      <c r="G223" s="140"/>
      <c r="H223" s="140"/>
      <c r="I223" s="140"/>
      <c r="J223" s="140"/>
      <c r="K223" s="140"/>
      <c r="L223" s="140"/>
    </row>
    <row r="224" spans="2:12" x14ac:dyDescent="0.35">
      <c r="B224" s="154"/>
      <c r="E224" s="140"/>
      <c r="F224" s="140"/>
      <c r="G224" s="140"/>
      <c r="H224" s="140"/>
      <c r="I224" s="140"/>
      <c r="J224" s="140"/>
      <c r="K224" s="140"/>
      <c r="L224" s="140"/>
    </row>
    <row r="225" spans="2:12" x14ac:dyDescent="0.35">
      <c r="B225" s="154"/>
      <c r="E225" s="140"/>
      <c r="F225" s="140"/>
      <c r="G225" s="140"/>
      <c r="H225" s="140"/>
      <c r="I225" s="140"/>
      <c r="J225" s="140"/>
      <c r="K225" s="140"/>
      <c r="L225" s="140"/>
    </row>
    <row r="226" spans="2:12" x14ac:dyDescent="0.35">
      <c r="B226" s="154"/>
      <c r="E226" s="140"/>
      <c r="F226" s="140"/>
      <c r="G226" s="140"/>
      <c r="H226" s="140"/>
      <c r="I226" s="140"/>
      <c r="J226" s="140"/>
      <c r="K226" s="140"/>
      <c r="L226" s="140"/>
    </row>
    <row r="227" spans="2:12" x14ac:dyDescent="0.35">
      <c r="B227" s="154"/>
      <c r="E227" s="140"/>
      <c r="F227" s="140"/>
      <c r="G227" s="140"/>
      <c r="H227" s="140"/>
      <c r="I227" s="140"/>
      <c r="J227" s="140"/>
      <c r="K227" s="140"/>
      <c r="L227" s="140"/>
    </row>
    <row r="228" spans="2:12" x14ac:dyDescent="0.35">
      <c r="B228" s="154"/>
      <c r="E228" s="140"/>
      <c r="F228" s="140"/>
      <c r="G228" s="140"/>
      <c r="H228" s="140"/>
      <c r="I228" s="140"/>
      <c r="J228" s="140"/>
      <c r="K228" s="140"/>
      <c r="L228" s="140"/>
    </row>
    <row r="229" spans="2:12" x14ac:dyDescent="0.35">
      <c r="B229" s="154"/>
      <c r="E229" s="140"/>
      <c r="F229" s="140"/>
      <c r="G229" s="140"/>
      <c r="H229" s="140"/>
      <c r="I229" s="140"/>
      <c r="J229" s="140"/>
      <c r="K229" s="140"/>
      <c r="L229" s="140"/>
    </row>
    <row r="230" spans="2:12" x14ac:dyDescent="0.35">
      <c r="B230" s="154"/>
      <c r="E230" s="140"/>
      <c r="F230" s="140"/>
      <c r="G230" s="140"/>
      <c r="H230" s="140"/>
      <c r="I230" s="140"/>
      <c r="J230" s="140"/>
      <c r="K230" s="140"/>
      <c r="L230" s="140"/>
    </row>
    <row r="231" spans="2:12" x14ac:dyDescent="0.35">
      <c r="B231" s="154"/>
      <c r="E231" s="140"/>
      <c r="F231" s="140"/>
      <c r="G231" s="140"/>
      <c r="H231" s="140"/>
      <c r="I231" s="140"/>
      <c r="J231" s="140"/>
      <c r="K231" s="140"/>
      <c r="L231" s="140"/>
    </row>
    <row r="232" spans="2:12" x14ac:dyDescent="0.35">
      <c r="B232" s="154"/>
      <c r="E232" s="140"/>
      <c r="F232" s="140"/>
      <c r="G232" s="140"/>
      <c r="H232" s="140"/>
      <c r="I232" s="140"/>
      <c r="J232" s="140"/>
      <c r="K232" s="140"/>
      <c r="L232" s="140"/>
    </row>
    <row r="233" spans="2:12" x14ac:dyDescent="0.35">
      <c r="B233" s="154"/>
      <c r="E233" s="140"/>
      <c r="F233" s="140"/>
      <c r="G233" s="140"/>
      <c r="H233" s="140"/>
      <c r="I233" s="140"/>
      <c r="J233" s="140"/>
      <c r="K233" s="140"/>
      <c r="L233" s="140"/>
    </row>
    <row r="234" spans="2:12" x14ac:dyDescent="0.35">
      <c r="B234" s="154"/>
      <c r="E234" s="140"/>
      <c r="F234" s="140"/>
      <c r="G234" s="140"/>
      <c r="H234" s="140"/>
      <c r="I234" s="140"/>
      <c r="J234" s="140"/>
      <c r="K234" s="140"/>
      <c r="L234" s="140"/>
    </row>
    <row r="235" spans="2:12" x14ac:dyDescent="0.35">
      <c r="B235" s="154"/>
      <c r="E235" s="140"/>
      <c r="F235" s="140"/>
      <c r="G235" s="140"/>
      <c r="H235" s="140"/>
      <c r="I235" s="140"/>
      <c r="J235" s="140"/>
      <c r="K235" s="140"/>
      <c r="L235" s="140"/>
    </row>
    <row r="236" spans="2:12" x14ac:dyDescent="0.35">
      <c r="B236" s="154"/>
      <c r="E236" s="140"/>
      <c r="F236" s="140"/>
      <c r="G236" s="140"/>
      <c r="H236" s="140"/>
      <c r="I236" s="140"/>
      <c r="J236" s="140"/>
      <c r="K236" s="140"/>
      <c r="L236" s="140"/>
    </row>
    <row r="237" spans="2:12" x14ac:dyDescent="0.35">
      <c r="B237" s="154"/>
      <c r="E237" s="140"/>
      <c r="F237" s="140"/>
      <c r="G237" s="140"/>
      <c r="H237" s="140"/>
      <c r="I237" s="140"/>
      <c r="J237" s="140"/>
      <c r="K237" s="140"/>
      <c r="L237" s="140"/>
    </row>
    <row r="238" spans="2:12" x14ac:dyDescent="0.35">
      <c r="B238" s="154"/>
      <c r="E238" s="140"/>
      <c r="F238" s="140"/>
      <c r="G238" s="140"/>
      <c r="H238" s="140"/>
      <c r="I238" s="140"/>
      <c r="J238" s="140"/>
      <c r="K238" s="140"/>
      <c r="L238" s="140"/>
    </row>
    <row r="239" spans="2:12" x14ac:dyDescent="0.35">
      <c r="B239" s="154"/>
      <c r="E239" s="140"/>
      <c r="F239" s="140"/>
      <c r="G239" s="140"/>
      <c r="H239" s="140"/>
      <c r="I239" s="140"/>
      <c r="J239" s="140"/>
      <c r="K239" s="140"/>
      <c r="L239" s="140"/>
    </row>
    <row r="240" spans="2:12" x14ac:dyDescent="0.35">
      <c r="B240" s="154"/>
      <c r="E240" s="140"/>
      <c r="F240" s="140"/>
      <c r="G240" s="140"/>
      <c r="H240" s="140"/>
      <c r="I240" s="140"/>
      <c r="J240" s="140"/>
      <c r="K240" s="140"/>
      <c r="L240" s="140"/>
    </row>
    <row r="241" spans="2:12" x14ac:dyDescent="0.35">
      <c r="B241" s="154"/>
      <c r="E241" s="140"/>
      <c r="F241" s="140"/>
      <c r="G241" s="140"/>
      <c r="H241" s="140"/>
      <c r="I241" s="140"/>
      <c r="J241" s="140"/>
      <c r="K241" s="140"/>
      <c r="L241" s="140"/>
    </row>
    <row r="242" spans="2:12" x14ac:dyDescent="0.35">
      <c r="B242" s="154"/>
      <c r="E242" s="140"/>
      <c r="F242" s="140"/>
      <c r="G242" s="140"/>
      <c r="H242" s="140"/>
      <c r="I242" s="140"/>
      <c r="J242" s="140"/>
      <c r="K242" s="140"/>
      <c r="L242" s="140"/>
    </row>
    <row r="243" spans="2:12" x14ac:dyDescent="0.35">
      <c r="B243" s="154"/>
      <c r="E243" s="140"/>
      <c r="F243" s="140"/>
      <c r="G243" s="140"/>
      <c r="H243" s="140"/>
      <c r="I243" s="140"/>
      <c r="J243" s="140"/>
      <c r="K243" s="140"/>
      <c r="L243" s="140"/>
    </row>
    <row r="244" spans="2:12" x14ac:dyDescent="0.35">
      <c r="B244" s="154"/>
      <c r="E244" s="140"/>
      <c r="F244" s="140"/>
      <c r="G244" s="140"/>
      <c r="H244" s="140"/>
      <c r="I244" s="140"/>
      <c r="J244" s="140"/>
      <c r="K244" s="140"/>
      <c r="L244" s="140"/>
    </row>
    <row r="245" spans="2:12" x14ac:dyDescent="0.35">
      <c r="B245" s="154"/>
      <c r="E245" s="140"/>
      <c r="F245" s="140"/>
      <c r="G245" s="140"/>
      <c r="H245" s="140"/>
      <c r="I245" s="140"/>
      <c r="J245" s="140"/>
      <c r="K245" s="140"/>
      <c r="L245" s="140"/>
    </row>
    <row r="246" spans="2:12" x14ac:dyDescent="0.35">
      <c r="B246" s="154"/>
      <c r="E246" s="140"/>
      <c r="F246" s="140"/>
      <c r="G246" s="140"/>
      <c r="H246" s="140"/>
      <c r="I246" s="140"/>
      <c r="J246" s="140"/>
      <c r="K246" s="140"/>
      <c r="L246" s="140"/>
    </row>
    <row r="247" spans="2:12" x14ac:dyDescent="0.35">
      <c r="B247" s="154"/>
      <c r="E247" s="140"/>
      <c r="F247" s="140"/>
      <c r="G247" s="140"/>
      <c r="H247" s="140"/>
      <c r="I247" s="140"/>
      <c r="J247" s="140"/>
      <c r="K247" s="140"/>
      <c r="L247" s="140"/>
    </row>
    <row r="248" spans="2:12" x14ac:dyDescent="0.35">
      <c r="B248" s="154"/>
      <c r="E248" s="140"/>
      <c r="F248" s="140"/>
      <c r="G248" s="140"/>
      <c r="H248" s="140"/>
      <c r="I248" s="140"/>
      <c r="J248" s="140"/>
      <c r="K248" s="140"/>
      <c r="L248" s="140"/>
    </row>
    <row r="249" spans="2:12" x14ac:dyDescent="0.35">
      <c r="B249" s="154"/>
      <c r="E249" s="140"/>
      <c r="F249" s="140"/>
      <c r="G249" s="140"/>
      <c r="H249" s="140"/>
      <c r="I249" s="140"/>
      <c r="J249" s="140"/>
      <c r="K249" s="140"/>
      <c r="L249" s="140"/>
    </row>
    <row r="250" spans="2:12" x14ac:dyDescent="0.35">
      <c r="B250" s="154"/>
      <c r="E250" s="140"/>
      <c r="F250" s="140"/>
      <c r="G250" s="140"/>
      <c r="H250" s="140"/>
      <c r="I250" s="140"/>
      <c r="J250" s="140"/>
      <c r="K250" s="140"/>
      <c r="L250" s="140"/>
    </row>
    <row r="251" spans="2:12" x14ac:dyDescent="0.35">
      <c r="B251" s="154"/>
      <c r="E251" s="140"/>
      <c r="F251" s="140"/>
      <c r="G251" s="140"/>
      <c r="H251" s="140"/>
      <c r="I251" s="140"/>
      <c r="J251" s="140"/>
      <c r="K251" s="140"/>
      <c r="L251" s="140"/>
    </row>
    <row r="252" spans="2:12" x14ac:dyDescent="0.35">
      <c r="B252" s="154"/>
      <c r="E252" s="140"/>
      <c r="F252" s="140"/>
      <c r="G252" s="140"/>
      <c r="H252" s="140"/>
      <c r="I252" s="140"/>
      <c r="J252" s="140"/>
      <c r="K252" s="140"/>
      <c r="L252" s="140"/>
    </row>
    <row r="253" spans="2:12" x14ac:dyDescent="0.35">
      <c r="B253" s="154"/>
      <c r="E253" s="140"/>
      <c r="F253" s="140"/>
      <c r="G253" s="140"/>
      <c r="H253" s="140"/>
      <c r="I253" s="140"/>
      <c r="J253" s="140"/>
      <c r="K253" s="140"/>
      <c r="L253" s="140"/>
    </row>
    <row r="254" spans="2:12" x14ac:dyDescent="0.35">
      <c r="B254" s="154"/>
      <c r="E254" s="140"/>
      <c r="F254" s="140"/>
      <c r="G254" s="140"/>
      <c r="H254" s="140"/>
      <c r="I254" s="140"/>
      <c r="J254" s="140"/>
      <c r="K254" s="140"/>
      <c r="L254" s="140"/>
    </row>
    <row r="255" spans="2:12" x14ac:dyDescent="0.35">
      <c r="B255" s="154"/>
      <c r="E255" s="140"/>
      <c r="F255" s="140"/>
      <c r="G255" s="140"/>
      <c r="H255" s="140"/>
      <c r="I255" s="140"/>
      <c r="J255" s="140"/>
      <c r="K255" s="140"/>
      <c r="L255" s="140"/>
    </row>
    <row r="256" spans="2:12" x14ac:dyDescent="0.35">
      <c r="B256" s="154"/>
      <c r="E256" s="140"/>
      <c r="F256" s="140"/>
      <c r="G256" s="140"/>
      <c r="H256" s="140"/>
      <c r="I256" s="140"/>
      <c r="J256" s="140"/>
      <c r="K256" s="140"/>
      <c r="L256" s="140"/>
    </row>
    <row r="257" spans="2:12" x14ac:dyDescent="0.35">
      <c r="B257" s="154"/>
      <c r="E257" s="140"/>
      <c r="F257" s="140"/>
      <c r="G257" s="140"/>
      <c r="H257" s="140"/>
      <c r="I257" s="140"/>
      <c r="J257" s="140"/>
      <c r="K257" s="140"/>
      <c r="L257" s="140"/>
    </row>
    <row r="258" spans="2:12" x14ac:dyDescent="0.35">
      <c r="B258" s="154"/>
      <c r="E258" s="140"/>
      <c r="F258" s="140"/>
      <c r="G258" s="140"/>
      <c r="H258" s="140"/>
      <c r="I258" s="140"/>
      <c r="J258" s="140"/>
      <c r="K258" s="140"/>
      <c r="L258" s="140"/>
    </row>
    <row r="259" spans="2:12" x14ac:dyDescent="0.35">
      <c r="B259" s="154"/>
      <c r="E259" s="140"/>
      <c r="F259" s="140"/>
      <c r="G259" s="140"/>
      <c r="H259" s="140"/>
      <c r="I259" s="140"/>
      <c r="J259" s="140"/>
      <c r="K259" s="140"/>
      <c r="L259" s="140"/>
    </row>
    <row r="260" spans="2:12" x14ac:dyDescent="0.35">
      <c r="B260" s="154"/>
      <c r="E260" s="140"/>
      <c r="F260" s="140"/>
      <c r="G260" s="140"/>
      <c r="H260" s="140"/>
      <c r="I260" s="140"/>
      <c r="J260" s="140"/>
      <c r="K260" s="140"/>
      <c r="L260" s="140"/>
    </row>
    <row r="261" spans="2:12" x14ac:dyDescent="0.35">
      <c r="B261" s="154"/>
      <c r="E261" s="140"/>
      <c r="F261" s="140"/>
      <c r="G261" s="140"/>
      <c r="H261" s="140"/>
      <c r="I261" s="140"/>
      <c r="J261" s="140"/>
      <c r="K261" s="140"/>
      <c r="L261" s="140"/>
    </row>
    <row r="262" spans="2:12" x14ac:dyDescent="0.35">
      <c r="B262" s="154"/>
      <c r="E262" s="140"/>
      <c r="F262" s="140"/>
      <c r="G262" s="140"/>
      <c r="H262" s="140"/>
      <c r="I262" s="140"/>
      <c r="J262" s="140"/>
      <c r="K262" s="140"/>
      <c r="L262" s="140"/>
    </row>
    <row r="263" spans="2:12" x14ac:dyDescent="0.35">
      <c r="B263" s="154"/>
      <c r="E263" s="140"/>
      <c r="F263" s="140"/>
      <c r="G263" s="140"/>
      <c r="H263" s="140"/>
      <c r="I263" s="140"/>
      <c r="J263" s="140"/>
      <c r="K263" s="140"/>
      <c r="L263" s="140"/>
    </row>
    <row r="264" spans="2:12" x14ac:dyDescent="0.35">
      <c r="B264" s="154"/>
      <c r="E264" s="140"/>
      <c r="F264" s="140"/>
      <c r="G264" s="140"/>
      <c r="H264" s="140"/>
      <c r="I264" s="140"/>
      <c r="J264" s="140"/>
      <c r="K264" s="140"/>
      <c r="L264" s="140"/>
    </row>
    <row r="265" spans="2:12" x14ac:dyDescent="0.35">
      <c r="B265" s="154"/>
      <c r="E265" s="140"/>
      <c r="F265" s="140"/>
      <c r="G265" s="140"/>
      <c r="H265" s="140"/>
      <c r="I265" s="140"/>
      <c r="J265" s="140"/>
      <c r="K265" s="140"/>
      <c r="L265" s="140"/>
    </row>
    <row r="266" spans="2:12" x14ac:dyDescent="0.35">
      <c r="B266" s="154"/>
      <c r="E266" s="140"/>
      <c r="F266" s="140"/>
      <c r="G266" s="140"/>
      <c r="H266" s="140"/>
      <c r="I266" s="140"/>
      <c r="J266" s="140"/>
      <c r="K266" s="140"/>
      <c r="L266" s="140"/>
    </row>
    <row r="267" spans="2:12" x14ac:dyDescent="0.35">
      <c r="B267" s="154"/>
      <c r="E267" s="140"/>
      <c r="F267" s="140"/>
      <c r="G267" s="140"/>
      <c r="H267" s="140"/>
      <c r="I267" s="140"/>
      <c r="J267" s="140"/>
      <c r="K267" s="140"/>
      <c r="L267" s="140"/>
    </row>
    <row r="268" spans="2:12" x14ac:dyDescent="0.35">
      <c r="B268" s="154"/>
      <c r="E268" s="140"/>
      <c r="F268" s="140"/>
      <c r="G268" s="140"/>
      <c r="H268" s="140"/>
      <c r="I268" s="140"/>
      <c r="J268" s="140"/>
      <c r="K268" s="140"/>
      <c r="L268" s="140"/>
    </row>
    <row r="269" spans="2:12" x14ac:dyDescent="0.35">
      <c r="B269" s="154"/>
      <c r="E269" s="140"/>
      <c r="F269" s="140"/>
      <c r="G269" s="140"/>
      <c r="H269" s="140"/>
      <c r="I269" s="140"/>
      <c r="J269" s="140"/>
      <c r="K269" s="140"/>
      <c r="L269" s="140"/>
    </row>
    <row r="270" spans="2:12" x14ac:dyDescent="0.35">
      <c r="B270" s="154"/>
      <c r="E270" s="140"/>
      <c r="F270" s="140"/>
      <c r="G270" s="140"/>
      <c r="H270" s="140"/>
      <c r="I270" s="140"/>
      <c r="J270" s="140"/>
      <c r="K270" s="140"/>
      <c r="L270" s="140"/>
    </row>
    <row r="271" spans="2:12" x14ac:dyDescent="0.35">
      <c r="B271" s="154"/>
      <c r="E271" s="140"/>
      <c r="F271" s="140"/>
      <c r="G271" s="140"/>
      <c r="H271" s="140"/>
      <c r="I271" s="140"/>
      <c r="J271" s="140"/>
      <c r="K271" s="140"/>
      <c r="L271" s="140"/>
    </row>
    <row r="272" spans="2:12" x14ac:dyDescent="0.35">
      <c r="B272" s="154"/>
      <c r="E272" s="140"/>
      <c r="F272" s="140"/>
      <c r="G272" s="140"/>
      <c r="H272" s="140"/>
      <c r="I272" s="140"/>
      <c r="J272" s="140"/>
      <c r="K272" s="140"/>
      <c r="L272" s="140"/>
    </row>
    <row r="273" spans="2:12" x14ac:dyDescent="0.35">
      <c r="B273" s="154"/>
      <c r="E273" s="140"/>
      <c r="F273" s="140"/>
      <c r="G273" s="140"/>
      <c r="H273" s="140"/>
      <c r="I273" s="140"/>
      <c r="J273" s="140"/>
      <c r="K273" s="140"/>
      <c r="L273" s="140"/>
    </row>
    <row r="274" spans="2:12" x14ac:dyDescent="0.35">
      <c r="B274" s="154"/>
      <c r="E274" s="140"/>
      <c r="F274" s="140"/>
      <c r="G274" s="140"/>
      <c r="H274" s="140"/>
      <c r="I274" s="140"/>
      <c r="J274" s="140"/>
      <c r="K274" s="140"/>
      <c r="L274" s="140"/>
    </row>
    <row r="275" spans="2:12" x14ac:dyDescent="0.35">
      <c r="B275" s="154"/>
      <c r="E275" s="140"/>
      <c r="F275" s="140"/>
      <c r="G275" s="140"/>
      <c r="H275" s="140"/>
      <c r="I275" s="140"/>
      <c r="J275" s="140"/>
      <c r="K275" s="140"/>
      <c r="L275" s="140"/>
    </row>
    <row r="276" spans="2:12" x14ac:dyDescent="0.35">
      <c r="B276" s="154"/>
      <c r="E276" s="140"/>
      <c r="F276" s="140"/>
      <c r="G276" s="140"/>
      <c r="H276" s="140"/>
      <c r="I276" s="140"/>
      <c r="J276" s="140"/>
      <c r="K276" s="140"/>
      <c r="L276" s="140"/>
    </row>
    <row r="277" spans="2:12" x14ac:dyDescent="0.35">
      <c r="B277" s="154"/>
      <c r="E277" s="140"/>
      <c r="F277" s="140"/>
      <c r="G277" s="140"/>
      <c r="H277" s="140"/>
      <c r="I277" s="140"/>
      <c r="J277" s="140"/>
      <c r="K277" s="140"/>
      <c r="L277" s="140"/>
    </row>
    <row r="278" spans="2:12" x14ac:dyDescent="0.35">
      <c r="B278" s="154"/>
      <c r="E278" s="140"/>
      <c r="F278" s="140"/>
      <c r="G278" s="140"/>
      <c r="H278" s="140"/>
      <c r="I278" s="140"/>
      <c r="J278" s="140"/>
      <c r="K278" s="140"/>
      <c r="L278" s="140"/>
    </row>
    <row r="279" spans="2:12" x14ac:dyDescent="0.35">
      <c r="B279" s="154"/>
      <c r="E279" s="140"/>
      <c r="F279" s="140"/>
      <c r="G279" s="140"/>
      <c r="H279" s="140"/>
      <c r="I279" s="140"/>
      <c r="J279" s="140"/>
      <c r="K279" s="140"/>
      <c r="L279" s="140"/>
    </row>
    <row r="280" spans="2:12" x14ac:dyDescent="0.35">
      <c r="B280" s="154"/>
      <c r="E280" s="140"/>
      <c r="F280" s="140"/>
      <c r="G280" s="140"/>
      <c r="H280" s="140"/>
      <c r="I280" s="140"/>
      <c r="J280" s="140"/>
      <c r="K280" s="140"/>
      <c r="L280" s="140"/>
    </row>
    <row r="281" spans="2:12" x14ac:dyDescent="0.35">
      <c r="B281" s="154"/>
      <c r="E281" s="140"/>
      <c r="F281" s="140"/>
      <c r="G281" s="140"/>
      <c r="H281" s="140"/>
      <c r="I281" s="140"/>
      <c r="J281" s="140"/>
      <c r="K281" s="140"/>
      <c r="L281" s="140"/>
    </row>
    <row r="282" spans="2:12" x14ac:dyDescent="0.35">
      <c r="B282" s="154"/>
      <c r="E282" s="140"/>
      <c r="F282" s="140"/>
      <c r="G282" s="140"/>
      <c r="H282" s="140"/>
      <c r="I282" s="140"/>
      <c r="J282" s="140"/>
      <c r="K282" s="140"/>
      <c r="L282" s="140"/>
    </row>
    <row r="283" spans="2:12" x14ac:dyDescent="0.35">
      <c r="B283" s="154"/>
      <c r="E283" s="140"/>
      <c r="F283" s="140"/>
      <c r="G283" s="140"/>
      <c r="H283" s="140"/>
      <c r="I283" s="140"/>
      <c r="J283" s="140"/>
      <c r="K283" s="140"/>
      <c r="L283" s="140"/>
    </row>
    <row r="284" spans="2:12" x14ac:dyDescent="0.35">
      <c r="B284" s="154"/>
      <c r="E284" s="140"/>
      <c r="F284" s="140"/>
      <c r="G284" s="140"/>
      <c r="H284" s="140"/>
      <c r="I284" s="140"/>
      <c r="J284" s="140"/>
      <c r="K284" s="140"/>
      <c r="L284" s="140"/>
    </row>
    <row r="285" spans="2:12" x14ac:dyDescent="0.35">
      <c r="B285" s="154"/>
      <c r="E285" s="140"/>
      <c r="F285" s="140"/>
      <c r="G285" s="140"/>
      <c r="H285" s="140"/>
      <c r="I285" s="140"/>
      <c r="J285" s="140"/>
      <c r="K285" s="140"/>
      <c r="L285" s="140"/>
    </row>
    <row r="286" spans="2:12" x14ac:dyDescent="0.35">
      <c r="B286" s="154"/>
      <c r="E286" s="140"/>
      <c r="F286" s="140"/>
      <c r="G286" s="140"/>
      <c r="H286" s="140"/>
      <c r="I286" s="140"/>
      <c r="J286" s="140"/>
      <c r="K286" s="140"/>
      <c r="L286" s="140"/>
    </row>
    <row r="287" spans="2:12" x14ac:dyDescent="0.35">
      <c r="B287" s="154"/>
      <c r="E287" s="140"/>
      <c r="F287" s="140"/>
      <c r="G287" s="140"/>
      <c r="H287" s="140"/>
      <c r="I287" s="140"/>
      <c r="J287" s="140"/>
      <c r="K287" s="140"/>
      <c r="L287" s="140"/>
    </row>
    <row r="288" spans="2:12" x14ac:dyDescent="0.35">
      <c r="B288" s="154"/>
      <c r="E288" s="140"/>
      <c r="F288" s="140"/>
      <c r="G288" s="140"/>
      <c r="H288" s="140"/>
      <c r="I288" s="140"/>
      <c r="J288" s="140"/>
      <c r="K288" s="140"/>
      <c r="L288" s="140"/>
    </row>
    <row r="289" spans="2:12" x14ac:dyDescent="0.35">
      <c r="B289" s="154"/>
      <c r="E289" s="140"/>
      <c r="F289" s="140"/>
      <c r="G289" s="140"/>
      <c r="H289" s="140"/>
      <c r="I289" s="140"/>
      <c r="J289" s="140"/>
      <c r="K289" s="140"/>
      <c r="L289" s="140"/>
    </row>
    <row r="290" spans="2:12" x14ac:dyDescent="0.35">
      <c r="B290" s="154"/>
      <c r="E290" s="140"/>
      <c r="F290" s="140"/>
      <c r="G290" s="140"/>
      <c r="H290" s="140"/>
      <c r="I290" s="140"/>
      <c r="J290" s="140"/>
      <c r="K290" s="140"/>
      <c r="L290" s="140"/>
    </row>
    <row r="291" spans="2:12" x14ac:dyDescent="0.35">
      <c r="B291" s="154"/>
      <c r="E291" s="140"/>
      <c r="F291" s="140"/>
      <c r="G291" s="140"/>
      <c r="H291" s="140"/>
      <c r="I291" s="140"/>
      <c r="J291" s="140"/>
      <c r="K291" s="140"/>
      <c r="L291" s="140"/>
    </row>
    <row r="292" spans="2:12" x14ac:dyDescent="0.35">
      <c r="B292" s="154"/>
      <c r="E292" s="140"/>
      <c r="F292" s="140"/>
      <c r="G292" s="140"/>
      <c r="H292" s="140"/>
      <c r="I292" s="140"/>
      <c r="J292" s="140"/>
      <c r="K292" s="140"/>
      <c r="L292" s="140"/>
    </row>
    <row r="293" spans="2:12" x14ac:dyDescent="0.35">
      <c r="B293" s="154"/>
      <c r="E293" s="140"/>
      <c r="F293" s="140"/>
      <c r="G293" s="140"/>
      <c r="H293" s="140"/>
      <c r="I293" s="140"/>
      <c r="J293" s="140"/>
      <c r="K293" s="140"/>
      <c r="L293" s="140"/>
    </row>
    <row r="294" spans="2:12" x14ac:dyDescent="0.35">
      <c r="B294" s="154"/>
      <c r="E294" s="140"/>
      <c r="F294" s="140"/>
      <c r="G294" s="140"/>
      <c r="H294" s="140"/>
      <c r="I294" s="140"/>
      <c r="J294" s="140"/>
      <c r="K294" s="140"/>
      <c r="L294" s="140"/>
    </row>
    <row r="295" spans="2:12" x14ac:dyDescent="0.35">
      <c r="B295" s="154"/>
      <c r="E295" s="140"/>
      <c r="F295" s="140"/>
      <c r="G295" s="140"/>
      <c r="H295" s="140"/>
      <c r="I295" s="140"/>
      <c r="J295" s="140"/>
      <c r="K295" s="140"/>
      <c r="L295" s="140"/>
    </row>
    <row r="296" spans="2:12" x14ac:dyDescent="0.35">
      <c r="B296" s="154"/>
      <c r="E296" s="140"/>
      <c r="F296" s="140"/>
      <c r="G296" s="140"/>
      <c r="H296" s="140"/>
      <c r="I296" s="140"/>
      <c r="J296" s="140"/>
      <c r="K296" s="140"/>
      <c r="L296" s="140"/>
    </row>
    <row r="297" spans="2:12" x14ac:dyDescent="0.35">
      <c r="B297" s="154"/>
      <c r="E297" s="140"/>
      <c r="F297" s="140"/>
      <c r="G297" s="140"/>
      <c r="H297" s="140"/>
      <c r="I297" s="140"/>
      <c r="J297" s="140"/>
      <c r="K297" s="140"/>
      <c r="L297" s="140"/>
    </row>
    <row r="298" spans="2:12" x14ac:dyDescent="0.35">
      <c r="B298" s="154"/>
      <c r="E298" s="140"/>
      <c r="F298" s="140"/>
      <c r="G298" s="140"/>
      <c r="H298" s="140"/>
      <c r="I298" s="140"/>
      <c r="J298" s="140"/>
      <c r="K298" s="140"/>
      <c r="L298" s="140"/>
    </row>
    <row r="299" spans="2:12" x14ac:dyDescent="0.35">
      <c r="B299" s="154"/>
      <c r="E299" s="140"/>
      <c r="F299" s="140"/>
      <c r="G299" s="140"/>
      <c r="H299" s="140"/>
      <c r="I299" s="140"/>
      <c r="J299" s="140"/>
      <c r="K299" s="140"/>
      <c r="L299" s="140"/>
    </row>
    <row r="300" spans="2:12" x14ac:dyDescent="0.35">
      <c r="B300" s="154"/>
      <c r="E300" s="140"/>
      <c r="F300" s="140"/>
      <c r="G300" s="140"/>
      <c r="H300" s="140"/>
      <c r="I300" s="140"/>
      <c r="J300" s="140"/>
      <c r="K300" s="140"/>
      <c r="L300" s="140"/>
    </row>
    <row r="301" spans="2:12" x14ac:dyDescent="0.35">
      <c r="B301" s="154"/>
      <c r="E301" s="140"/>
      <c r="F301" s="140"/>
      <c r="G301" s="140"/>
      <c r="H301" s="140"/>
      <c r="I301" s="140"/>
      <c r="J301" s="140"/>
      <c r="K301" s="140"/>
      <c r="L301" s="140"/>
    </row>
    <row r="302" spans="2:12" x14ac:dyDescent="0.35">
      <c r="B302" s="154"/>
      <c r="E302" s="140"/>
      <c r="F302" s="140"/>
      <c r="G302" s="140"/>
      <c r="H302" s="140"/>
      <c r="I302" s="140"/>
      <c r="J302" s="140"/>
      <c r="K302" s="140"/>
      <c r="L302" s="140"/>
    </row>
    <row r="303" spans="2:12" x14ac:dyDescent="0.35">
      <c r="B303" s="154"/>
      <c r="E303" s="140"/>
      <c r="F303" s="140"/>
      <c r="G303" s="140"/>
      <c r="H303" s="140"/>
      <c r="I303" s="140"/>
      <c r="J303" s="140"/>
      <c r="K303" s="140"/>
      <c r="L303" s="140"/>
    </row>
    <row r="304" spans="2:12" x14ac:dyDescent="0.35">
      <c r="B304" s="154"/>
      <c r="E304" s="140"/>
      <c r="F304" s="140"/>
      <c r="G304" s="140"/>
      <c r="H304" s="140"/>
      <c r="I304" s="140"/>
      <c r="J304" s="140"/>
      <c r="K304" s="140"/>
      <c r="L304" s="140"/>
    </row>
    <row r="305" spans="2:12" x14ac:dyDescent="0.35">
      <c r="B305" s="154"/>
      <c r="E305" s="140"/>
      <c r="F305" s="140"/>
      <c r="G305" s="140"/>
      <c r="H305" s="140"/>
      <c r="I305" s="140"/>
      <c r="J305" s="140"/>
      <c r="K305" s="140"/>
      <c r="L305" s="140"/>
    </row>
    <row r="306" spans="2:12" x14ac:dyDescent="0.35">
      <c r="B306" s="154"/>
      <c r="E306" s="140"/>
      <c r="F306" s="140"/>
      <c r="G306" s="140"/>
      <c r="H306" s="140"/>
      <c r="I306" s="140"/>
      <c r="J306" s="140"/>
      <c r="K306" s="140"/>
      <c r="L306" s="140"/>
    </row>
    <row r="307" spans="2:12" x14ac:dyDescent="0.35">
      <c r="B307" s="154"/>
      <c r="E307" s="140"/>
      <c r="F307" s="140"/>
      <c r="G307" s="140"/>
      <c r="H307" s="140"/>
      <c r="I307" s="140"/>
      <c r="J307" s="140"/>
      <c r="K307" s="140"/>
      <c r="L307" s="140"/>
    </row>
    <row r="308" spans="2:12" x14ac:dyDescent="0.35">
      <c r="B308" s="154"/>
      <c r="E308" s="140"/>
      <c r="F308" s="140"/>
      <c r="G308" s="140"/>
      <c r="H308" s="140"/>
      <c r="I308" s="140"/>
      <c r="J308" s="140"/>
      <c r="K308" s="140"/>
      <c r="L308" s="140"/>
    </row>
    <row r="309" spans="2:12" x14ac:dyDescent="0.35">
      <c r="B309" s="154"/>
      <c r="E309" s="140"/>
      <c r="F309" s="140"/>
      <c r="G309" s="140"/>
      <c r="H309" s="140"/>
      <c r="I309" s="140"/>
      <c r="J309" s="140"/>
      <c r="K309" s="140"/>
      <c r="L309" s="140"/>
    </row>
    <row r="310" spans="2:12" x14ac:dyDescent="0.35">
      <c r="B310" s="154"/>
      <c r="E310" s="140"/>
      <c r="F310" s="140"/>
      <c r="G310" s="140"/>
      <c r="H310" s="140"/>
      <c r="I310" s="140"/>
      <c r="J310" s="140"/>
      <c r="K310" s="140"/>
      <c r="L310" s="140"/>
    </row>
    <row r="311" spans="2:12" x14ac:dyDescent="0.35">
      <c r="B311" s="154"/>
      <c r="E311" s="140"/>
      <c r="F311" s="140"/>
      <c r="G311" s="140"/>
      <c r="H311" s="140"/>
      <c r="I311" s="140"/>
      <c r="J311" s="140"/>
      <c r="K311" s="140"/>
      <c r="L311" s="140"/>
    </row>
    <row r="312" spans="2:12" x14ac:dyDescent="0.35">
      <c r="B312" s="154"/>
      <c r="E312" s="140"/>
      <c r="F312" s="140"/>
      <c r="G312" s="140"/>
      <c r="H312" s="140"/>
      <c r="I312" s="140"/>
      <c r="J312" s="140"/>
      <c r="K312" s="140"/>
      <c r="L312" s="140"/>
    </row>
    <row r="313" spans="2:12" x14ac:dyDescent="0.35">
      <c r="B313" s="154"/>
      <c r="E313" s="140"/>
      <c r="F313" s="140"/>
      <c r="G313" s="140"/>
      <c r="H313" s="140"/>
      <c r="I313" s="140"/>
      <c r="J313" s="140"/>
      <c r="K313" s="140"/>
      <c r="L313" s="140"/>
    </row>
    <row r="314" spans="2:12" x14ac:dyDescent="0.35">
      <c r="B314" s="154"/>
      <c r="E314" s="140"/>
      <c r="F314" s="140"/>
      <c r="G314" s="140"/>
      <c r="H314" s="140"/>
      <c r="I314" s="140"/>
      <c r="J314" s="140"/>
      <c r="K314" s="140"/>
      <c r="L314" s="140"/>
    </row>
    <row r="315" spans="2:12" x14ac:dyDescent="0.35">
      <c r="B315" s="154"/>
      <c r="E315" s="140"/>
      <c r="F315" s="140"/>
      <c r="G315" s="140"/>
      <c r="H315" s="140"/>
      <c r="I315" s="140"/>
      <c r="J315" s="140"/>
      <c r="K315" s="140"/>
      <c r="L315" s="140"/>
    </row>
    <row r="316" spans="2:12" x14ac:dyDescent="0.35">
      <c r="B316" s="154"/>
      <c r="E316" s="140"/>
      <c r="F316" s="140"/>
      <c r="G316" s="140"/>
      <c r="H316" s="140"/>
      <c r="I316" s="140"/>
      <c r="J316" s="140"/>
      <c r="K316" s="140"/>
      <c r="L316" s="140"/>
    </row>
    <row r="317" spans="2:12" x14ac:dyDescent="0.35">
      <c r="B317" s="154"/>
      <c r="E317" s="140"/>
      <c r="F317" s="140"/>
      <c r="G317" s="140"/>
      <c r="H317" s="140"/>
      <c r="I317" s="140"/>
      <c r="J317" s="140"/>
      <c r="K317" s="140"/>
      <c r="L317" s="140"/>
    </row>
    <row r="318" spans="2:12" x14ac:dyDescent="0.35">
      <c r="B318" s="154"/>
      <c r="E318" s="140"/>
      <c r="F318" s="140"/>
      <c r="G318" s="140"/>
      <c r="H318" s="140"/>
      <c r="I318" s="140"/>
      <c r="J318" s="140"/>
      <c r="K318" s="140"/>
      <c r="L318" s="140"/>
    </row>
    <row r="319" spans="2:12" x14ac:dyDescent="0.35">
      <c r="B319" s="154"/>
      <c r="E319" s="140"/>
      <c r="F319" s="140"/>
      <c r="G319" s="140"/>
      <c r="H319" s="140"/>
      <c r="I319" s="140"/>
      <c r="J319" s="140"/>
      <c r="K319" s="140"/>
      <c r="L319" s="140"/>
    </row>
    <row r="320" spans="2:12" x14ac:dyDescent="0.35">
      <c r="B320" s="154"/>
      <c r="E320" s="140"/>
      <c r="F320" s="140"/>
      <c r="G320" s="140"/>
      <c r="H320" s="140"/>
      <c r="I320" s="140"/>
      <c r="J320" s="140"/>
      <c r="K320" s="140"/>
      <c r="L320" s="140"/>
    </row>
    <row r="321" spans="2:12" x14ac:dyDescent="0.35">
      <c r="B321" s="154"/>
      <c r="E321" s="140"/>
      <c r="F321" s="140"/>
      <c r="G321" s="140"/>
      <c r="H321" s="140"/>
      <c r="I321" s="140"/>
      <c r="J321" s="140"/>
      <c r="K321" s="140"/>
      <c r="L321" s="140"/>
    </row>
    <row r="322" spans="2:12" x14ac:dyDescent="0.35">
      <c r="B322" s="154"/>
      <c r="E322" s="140"/>
      <c r="F322" s="140"/>
      <c r="G322" s="140"/>
      <c r="H322" s="140"/>
      <c r="I322" s="140"/>
      <c r="J322" s="140"/>
      <c r="K322" s="140"/>
      <c r="L322" s="140"/>
    </row>
    <row r="323" spans="2:12" x14ac:dyDescent="0.35">
      <c r="B323" s="154"/>
      <c r="E323" s="140"/>
      <c r="F323" s="140"/>
      <c r="G323" s="140"/>
      <c r="H323" s="140"/>
      <c r="I323" s="140"/>
      <c r="J323" s="140"/>
      <c r="K323" s="140"/>
      <c r="L323" s="140"/>
    </row>
    <row r="324" spans="2:12" x14ac:dyDescent="0.35">
      <c r="B324" s="154"/>
      <c r="E324" s="140"/>
      <c r="F324" s="140"/>
      <c r="G324" s="140"/>
      <c r="H324" s="140"/>
      <c r="I324" s="140"/>
      <c r="J324" s="140"/>
      <c r="K324" s="140"/>
      <c r="L324" s="140"/>
    </row>
    <row r="325" spans="2:12" x14ac:dyDescent="0.35">
      <c r="B325" s="154"/>
      <c r="E325" s="140"/>
      <c r="F325" s="140"/>
      <c r="G325" s="140"/>
      <c r="H325" s="140"/>
      <c r="I325" s="140"/>
      <c r="J325" s="140"/>
      <c r="K325" s="140"/>
      <c r="L325" s="140"/>
    </row>
    <row r="326" spans="2:12" x14ac:dyDescent="0.35">
      <c r="B326" s="154"/>
      <c r="E326" s="140"/>
      <c r="F326" s="140"/>
      <c r="G326" s="140"/>
      <c r="H326" s="140"/>
      <c r="I326" s="140"/>
      <c r="J326" s="140"/>
      <c r="K326" s="140"/>
      <c r="L326" s="140"/>
    </row>
    <row r="327" spans="2:12" x14ac:dyDescent="0.35">
      <c r="B327" s="154"/>
      <c r="E327" s="140"/>
      <c r="F327" s="140"/>
      <c r="G327" s="140"/>
      <c r="H327" s="140"/>
      <c r="I327" s="140"/>
      <c r="J327" s="140"/>
      <c r="K327" s="140"/>
      <c r="L327" s="140"/>
    </row>
    <row r="328" spans="2:12" x14ac:dyDescent="0.35">
      <c r="B328" s="154"/>
      <c r="E328" s="140"/>
      <c r="F328" s="140"/>
      <c r="G328" s="140"/>
      <c r="H328" s="140"/>
      <c r="I328" s="140"/>
      <c r="J328" s="140"/>
      <c r="K328" s="140"/>
      <c r="L328" s="140"/>
    </row>
    <row r="329" spans="2:12" x14ac:dyDescent="0.35">
      <c r="B329" s="154"/>
      <c r="E329" s="140"/>
      <c r="F329" s="140"/>
      <c r="G329" s="140"/>
      <c r="H329" s="140"/>
      <c r="I329" s="140"/>
      <c r="J329" s="140"/>
      <c r="K329" s="140"/>
      <c r="L329" s="140"/>
    </row>
    <row r="330" spans="2:12" x14ac:dyDescent="0.35">
      <c r="B330" s="154"/>
      <c r="E330" s="140"/>
      <c r="F330" s="140"/>
      <c r="G330" s="140"/>
      <c r="H330" s="140"/>
      <c r="I330" s="140"/>
      <c r="J330" s="140"/>
      <c r="K330" s="140"/>
      <c r="L330" s="140"/>
    </row>
    <row r="331" spans="2:12" x14ac:dyDescent="0.35">
      <c r="B331" s="154"/>
      <c r="E331" s="140"/>
      <c r="F331" s="140"/>
      <c r="G331" s="140"/>
      <c r="H331" s="140"/>
      <c r="I331" s="140"/>
      <c r="J331" s="140"/>
      <c r="K331" s="140"/>
      <c r="L331" s="140"/>
    </row>
    <row r="332" spans="2:12" x14ac:dyDescent="0.35">
      <c r="B332" s="154"/>
      <c r="E332" s="140"/>
      <c r="F332" s="140"/>
      <c r="G332" s="140"/>
      <c r="H332" s="140"/>
      <c r="I332" s="140"/>
      <c r="J332" s="140"/>
      <c r="K332" s="140"/>
      <c r="L332" s="140"/>
    </row>
    <row r="333" spans="2:12" x14ac:dyDescent="0.35">
      <c r="B333" s="154"/>
      <c r="E333" s="140"/>
      <c r="F333" s="140"/>
      <c r="G333" s="140"/>
      <c r="H333" s="140"/>
      <c r="I333" s="140"/>
      <c r="J333" s="140"/>
      <c r="K333" s="140"/>
      <c r="L333" s="140"/>
    </row>
    <row r="334" spans="2:12" x14ac:dyDescent="0.35">
      <c r="B334" s="154"/>
      <c r="E334" s="140"/>
      <c r="F334" s="140"/>
      <c r="G334" s="140"/>
      <c r="H334" s="140"/>
      <c r="I334" s="140"/>
      <c r="J334" s="140"/>
      <c r="K334" s="140"/>
      <c r="L334" s="140"/>
    </row>
    <row r="335" spans="2:12" x14ac:dyDescent="0.35">
      <c r="B335" s="154"/>
      <c r="E335" s="140"/>
      <c r="F335" s="140"/>
      <c r="G335" s="140"/>
      <c r="H335" s="140"/>
      <c r="I335" s="140"/>
      <c r="J335" s="140"/>
      <c r="K335" s="140"/>
      <c r="L335" s="140"/>
    </row>
    <row r="336" spans="2:12" x14ac:dyDescent="0.35">
      <c r="B336" s="154"/>
      <c r="E336" s="140"/>
      <c r="F336" s="140"/>
      <c r="G336" s="140"/>
      <c r="H336" s="140"/>
      <c r="I336" s="140"/>
      <c r="J336" s="140"/>
      <c r="K336" s="140"/>
      <c r="L336" s="140"/>
    </row>
    <row r="337" spans="2:12" x14ac:dyDescent="0.35">
      <c r="B337" s="154"/>
      <c r="E337" s="140"/>
      <c r="F337" s="140"/>
      <c r="G337" s="140"/>
      <c r="H337" s="140"/>
      <c r="I337" s="140"/>
      <c r="J337" s="140"/>
      <c r="K337" s="140"/>
      <c r="L337" s="140"/>
    </row>
    <row r="338" spans="2:12" x14ac:dyDescent="0.35">
      <c r="B338" s="154"/>
      <c r="E338" s="140"/>
      <c r="F338" s="140"/>
      <c r="G338" s="140"/>
      <c r="H338" s="140"/>
      <c r="I338" s="140"/>
      <c r="J338" s="140"/>
      <c r="K338" s="140"/>
      <c r="L338" s="140"/>
    </row>
    <row r="339" spans="2:12" x14ac:dyDescent="0.35">
      <c r="B339" s="154"/>
      <c r="E339" s="140"/>
      <c r="F339" s="140"/>
      <c r="G339" s="140"/>
      <c r="H339" s="140"/>
      <c r="I339" s="140"/>
      <c r="J339" s="140"/>
      <c r="K339" s="140"/>
      <c r="L339" s="140"/>
    </row>
    <row r="340" spans="2:12" x14ac:dyDescent="0.35">
      <c r="B340" s="154"/>
      <c r="E340" s="140"/>
      <c r="F340" s="140"/>
      <c r="G340" s="140"/>
      <c r="H340" s="140"/>
      <c r="I340" s="140"/>
      <c r="J340" s="140"/>
      <c r="K340" s="140"/>
      <c r="L340" s="140"/>
    </row>
    <row r="341" spans="2:12" x14ac:dyDescent="0.35">
      <c r="B341" s="154"/>
      <c r="E341" s="140"/>
      <c r="F341" s="140"/>
      <c r="G341" s="140"/>
      <c r="H341" s="140"/>
      <c r="I341" s="140"/>
      <c r="J341" s="140"/>
      <c r="K341" s="140"/>
      <c r="L341" s="140"/>
    </row>
    <row r="342" spans="2:12" x14ac:dyDescent="0.35">
      <c r="B342" s="154"/>
      <c r="E342" s="140"/>
      <c r="F342" s="140"/>
      <c r="G342" s="140"/>
      <c r="H342" s="140"/>
      <c r="I342" s="140"/>
      <c r="J342" s="140"/>
      <c r="K342" s="140"/>
      <c r="L342" s="140"/>
    </row>
    <row r="343" spans="2:12" x14ac:dyDescent="0.35">
      <c r="B343" s="154"/>
      <c r="E343" s="140"/>
      <c r="F343" s="140"/>
      <c r="G343" s="140"/>
      <c r="H343" s="140"/>
      <c r="I343" s="140"/>
      <c r="J343" s="140"/>
      <c r="K343" s="140"/>
      <c r="L343" s="140"/>
    </row>
    <row r="344" spans="2:12" x14ac:dyDescent="0.35">
      <c r="B344" s="154"/>
      <c r="E344" s="140"/>
      <c r="F344" s="140"/>
      <c r="G344" s="140"/>
      <c r="H344" s="140"/>
      <c r="I344" s="140"/>
      <c r="J344" s="140"/>
      <c r="K344" s="140"/>
      <c r="L344" s="140"/>
    </row>
    <row r="345" spans="2:12" x14ac:dyDescent="0.35">
      <c r="B345" s="154"/>
      <c r="E345" s="140"/>
      <c r="F345" s="140"/>
      <c r="G345" s="140"/>
      <c r="H345" s="140"/>
      <c r="I345" s="140"/>
      <c r="J345" s="140"/>
      <c r="K345" s="140"/>
      <c r="L345" s="140"/>
    </row>
    <row r="346" spans="2:12" x14ac:dyDescent="0.35">
      <c r="B346" s="154"/>
      <c r="E346" s="140"/>
      <c r="F346" s="140"/>
      <c r="G346" s="140"/>
      <c r="H346" s="140"/>
      <c r="I346" s="140"/>
      <c r="J346" s="140"/>
      <c r="K346" s="140"/>
      <c r="L346" s="140"/>
    </row>
    <row r="347" spans="2:12" x14ac:dyDescent="0.35">
      <c r="B347" s="154"/>
      <c r="E347" s="140"/>
      <c r="F347" s="140"/>
      <c r="G347" s="140"/>
      <c r="H347" s="140"/>
      <c r="I347" s="140"/>
      <c r="J347" s="140"/>
      <c r="K347" s="140"/>
      <c r="L347" s="140"/>
    </row>
    <row r="348" spans="2:12" x14ac:dyDescent="0.35">
      <c r="B348" s="154"/>
      <c r="E348" s="140"/>
      <c r="F348" s="140"/>
      <c r="G348" s="140"/>
      <c r="H348" s="140"/>
      <c r="I348" s="140"/>
      <c r="J348" s="140"/>
      <c r="K348" s="140"/>
      <c r="L348" s="140"/>
    </row>
    <row r="349" spans="2:12" x14ac:dyDescent="0.35">
      <c r="B349" s="154"/>
      <c r="E349" s="140"/>
      <c r="F349" s="140"/>
      <c r="G349" s="140"/>
      <c r="H349" s="140"/>
      <c r="I349" s="140"/>
      <c r="J349" s="140"/>
      <c r="K349" s="140"/>
      <c r="L349" s="140"/>
    </row>
    <row r="350" spans="2:12" x14ac:dyDescent="0.35">
      <c r="B350" s="154"/>
      <c r="E350" s="140"/>
      <c r="F350" s="140"/>
      <c r="G350" s="140"/>
      <c r="H350" s="140"/>
      <c r="I350" s="140"/>
      <c r="J350" s="140"/>
      <c r="K350" s="140"/>
      <c r="L350" s="140"/>
    </row>
    <row r="351" spans="2:12" x14ac:dyDescent="0.35">
      <c r="B351" s="154"/>
      <c r="E351" s="140"/>
      <c r="F351" s="140"/>
      <c r="G351" s="140"/>
      <c r="H351" s="140"/>
      <c r="I351" s="140"/>
      <c r="J351" s="140"/>
      <c r="K351" s="140"/>
      <c r="L351" s="140"/>
    </row>
    <row r="352" spans="2:12" x14ac:dyDescent="0.35">
      <c r="B352" s="154"/>
      <c r="E352" s="140"/>
      <c r="F352" s="140"/>
      <c r="G352" s="140"/>
      <c r="H352" s="140"/>
      <c r="I352" s="140"/>
      <c r="J352" s="140"/>
      <c r="K352" s="140"/>
      <c r="L352" s="140"/>
    </row>
    <row r="353" spans="2:12" x14ac:dyDescent="0.35">
      <c r="B353" s="154"/>
      <c r="E353" s="140"/>
      <c r="F353" s="140"/>
      <c r="G353" s="140"/>
      <c r="H353" s="140"/>
      <c r="I353" s="140"/>
      <c r="J353" s="140"/>
      <c r="K353" s="140"/>
      <c r="L353" s="140"/>
    </row>
    <row r="354" spans="2:12" x14ac:dyDescent="0.35">
      <c r="B354" s="154"/>
      <c r="E354" s="140"/>
      <c r="F354" s="140"/>
      <c r="G354" s="140"/>
      <c r="H354" s="140"/>
      <c r="I354" s="140"/>
      <c r="J354" s="140"/>
      <c r="K354" s="140"/>
      <c r="L354" s="140"/>
    </row>
    <row r="355" spans="2:12" x14ac:dyDescent="0.35">
      <c r="B355" s="154"/>
      <c r="E355" s="140"/>
      <c r="F355" s="140"/>
      <c r="G355" s="140"/>
      <c r="H355" s="140"/>
      <c r="I355" s="140"/>
      <c r="J355" s="140"/>
      <c r="K355" s="140"/>
      <c r="L355" s="140"/>
    </row>
    <row r="356" spans="2:12" x14ac:dyDescent="0.35">
      <c r="B356" s="154"/>
      <c r="E356" s="140"/>
      <c r="F356" s="140"/>
      <c r="G356" s="140"/>
      <c r="H356" s="140"/>
      <c r="I356" s="140"/>
      <c r="J356" s="140"/>
      <c r="K356" s="140"/>
      <c r="L356" s="140"/>
    </row>
    <row r="357" spans="2:12" x14ac:dyDescent="0.35">
      <c r="B357" s="154"/>
      <c r="E357" s="140"/>
      <c r="F357" s="140"/>
      <c r="G357" s="140"/>
      <c r="H357" s="140"/>
      <c r="I357" s="140"/>
      <c r="J357" s="140"/>
      <c r="K357" s="140"/>
      <c r="L357" s="140"/>
    </row>
    <row r="358" spans="2:12" x14ac:dyDescent="0.35">
      <c r="B358" s="154"/>
      <c r="E358" s="140"/>
      <c r="F358" s="140"/>
      <c r="G358" s="140"/>
      <c r="H358" s="140"/>
      <c r="I358" s="140"/>
      <c r="J358" s="140"/>
      <c r="K358" s="140"/>
      <c r="L358" s="140"/>
    </row>
    <row r="359" spans="2:12" x14ac:dyDescent="0.35">
      <c r="B359" s="154"/>
      <c r="E359" s="140"/>
      <c r="F359" s="140"/>
      <c r="G359" s="140"/>
      <c r="H359" s="140"/>
      <c r="I359" s="140"/>
      <c r="J359" s="140"/>
      <c r="K359" s="140"/>
      <c r="L359" s="140"/>
    </row>
    <row r="360" spans="2:12" x14ac:dyDescent="0.35">
      <c r="B360" s="154"/>
      <c r="E360" s="140"/>
      <c r="F360" s="140"/>
      <c r="G360" s="140"/>
      <c r="H360" s="140"/>
      <c r="I360" s="140"/>
      <c r="J360" s="140"/>
      <c r="K360" s="140"/>
      <c r="L360" s="140"/>
    </row>
    <row r="361" spans="2:12" x14ac:dyDescent="0.35">
      <c r="B361" s="154"/>
      <c r="E361" s="140"/>
      <c r="F361" s="140"/>
      <c r="G361" s="140"/>
      <c r="H361" s="140"/>
      <c r="I361" s="140"/>
      <c r="J361" s="140"/>
      <c r="K361" s="140"/>
      <c r="L361" s="140"/>
    </row>
    <row r="362" spans="2:12" x14ac:dyDescent="0.35">
      <c r="B362" s="154"/>
      <c r="E362" s="140"/>
      <c r="F362" s="140"/>
      <c r="G362" s="140"/>
      <c r="H362" s="140"/>
      <c r="I362" s="140"/>
      <c r="J362" s="140"/>
      <c r="K362" s="140"/>
      <c r="L362" s="140"/>
    </row>
    <row r="363" spans="2:12" x14ac:dyDescent="0.35">
      <c r="B363" s="154"/>
      <c r="E363" s="140"/>
      <c r="F363" s="140"/>
      <c r="G363" s="140"/>
      <c r="H363" s="140"/>
      <c r="I363" s="140"/>
      <c r="J363" s="140"/>
      <c r="K363" s="140"/>
      <c r="L363" s="140"/>
    </row>
    <row r="364" spans="2:12" x14ac:dyDescent="0.35">
      <c r="B364" s="154"/>
      <c r="E364" s="140"/>
      <c r="F364" s="140"/>
      <c r="G364" s="140"/>
      <c r="H364" s="140"/>
      <c r="I364" s="140"/>
      <c r="J364" s="140"/>
      <c r="K364" s="140"/>
      <c r="L364" s="140"/>
    </row>
    <row r="365" spans="2:12" x14ac:dyDescent="0.35">
      <c r="B365" s="154"/>
      <c r="E365" s="140"/>
      <c r="F365" s="140"/>
      <c r="G365" s="140"/>
      <c r="H365" s="140"/>
      <c r="I365" s="140"/>
      <c r="J365" s="140"/>
      <c r="K365" s="140"/>
      <c r="L365" s="140"/>
    </row>
    <row r="366" spans="2:12" x14ac:dyDescent="0.35">
      <c r="B366" s="154"/>
      <c r="E366" s="140"/>
      <c r="F366" s="140"/>
      <c r="G366" s="140"/>
      <c r="H366" s="140"/>
      <c r="I366" s="140"/>
      <c r="J366" s="140"/>
      <c r="K366" s="140"/>
      <c r="L366" s="140"/>
    </row>
    <row r="367" spans="2:12" x14ac:dyDescent="0.35">
      <c r="B367" s="154"/>
      <c r="E367" s="140"/>
      <c r="F367" s="140"/>
      <c r="G367" s="140"/>
      <c r="H367" s="140"/>
      <c r="I367" s="140"/>
      <c r="J367" s="140"/>
      <c r="K367" s="140"/>
      <c r="L367" s="140"/>
    </row>
    <row r="368" spans="2:12" x14ac:dyDescent="0.35">
      <c r="B368" s="154"/>
      <c r="E368" s="140"/>
      <c r="F368" s="140"/>
      <c r="G368" s="140"/>
      <c r="H368" s="140"/>
      <c r="I368" s="140"/>
      <c r="J368" s="140"/>
      <c r="K368" s="140"/>
      <c r="L368" s="140"/>
    </row>
    <row r="369" spans="2:12" x14ac:dyDescent="0.35">
      <c r="B369" s="154"/>
      <c r="E369" s="140"/>
      <c r="F369" s="140"/>
      <c r="G369" s="140"/>
      <c r="H369" s="140"/>
      <c r="I369" s="140"/>
      <c r="J369" s="140"/>
      <c r="K369" s="140"/>
      <c r="L369" s="140"/>
    </row>
    <row r="370" spans="2:12" x14ac:dyDescent="0.35">
      <c r="B370" s="154"/>
      <c r="E370" s="140"/>
      <c r="F370" s="140"/>
      <c r="G370" s="140"/>
      <c r="H370" s="140"/>
      <c r="I370" s="140"/>
      <c r="J370" s="140"/>
      <c r="K370" s="140"/>
      <c r="L370" s="140"/>
    </row>
    <row r="371" spans="2:12" x14ac:dyDescent="0.35">
      <c r="B371" s="154"/>
      <c r="E371" s="140"/>
      <c r="F371" s="140"/>
      <c r="G371" s="140"/>
      <c r="H371" s="140"/>
      <c r="I371" s="140"/>
      <c r="J371" s="140"/>
      <c r="K371" s="140"/>
      <c r="L371" s="140"/>
    </row>
    <row r="372" spans="2:12" x14ac:dyDescent="0.35">
      <c r="B372" s="154"/>
      <c r="E372" s="140"/>
      <c r="F372" s="140"/>
      <c r="G372" s="140"/>
      <c r="H372" s="140"/>
      <c r="I372" s="140"/>
      <c r="J372" s="140"/>
      <c r="K372" s="140"/>
      <c r="L372" s="140"/>
    </row>
    <row r="373" spans="2:12" x14ac:dyDescent="0.35">
      <c r="B373" s="154"/>
      <c r="E373" s="140"/>
      <c r="F373" s="140"/>
      <c r="G373" s="140"/>
      <c r="H373" s="140"/>
      <c r="I373" s="140"/>
      <c r="J373" s="140"/>
      <c r="K373" s="140"/>
      <c r="L373" s="140"/>
    </row>
    <row r="374" spans="2:12" x14ac:dyDescent="0.35">
      <c r="B374" s="154"/>
      <c r="E374" s="140"/>
      <c r="F374" s="140"/>
      <c r="G374" s="140"/>
      <c r="H374" s="140"/>
      <c r="I374" s="140"/>
      <c r="J374" s="140"/>
      <c r="K374" s="140"/>
      <c r="L374" s="140"/>
    </row>
    <row r="375" spans="2:12" x14ac:dyDescent="0.35">
      <c r="B375" s="154"/>
      <c r="E375" s="140"/>
      <c r="F375" s="140"/>
      <c r="G375" s="140"/>
      <c r="H375" s="140"/>
      <c r="I375" s="140"/>
      <c r="J375" s="140"/>
      <c r="K375" s="140"/>
      <c r="L375" s="140"/>
    </row>
    <row r="376" spans="2:12" x14ac:dyDescent="0.35">
      <c r="B376" s="154"/>
      <c r="E376" s="140"/>
      <c r="F376" s="140"/>
      <c r="G376" s="140"/>
      <c r="H376" s="140"/>
      <c r="I376" s="140"/>
      <c r="J376" s="140"/>
      <c r="K376" s="140"/>
      <c r="L376" s="140"/>
    </row>
    <row r="377" spans="2:12" x14ac:dyDescent="0.35">
      <c r="B377" s="154"/>
      <c r="E377" s="140"/>
      <c r="F377" s="140"/>
      <c r="G377" s="140"/>
      <c r="H377" s="140"/>
      <c r="I377" s="140"/>
      <c r="J377" s="140"/>
      <c r="K377" s="140"/>
      <c r="L377" s="140"/>
    </row>
    <row r="378" spans="2:12" x14ac:dyDescent="0.35">
      <c r="B378" s="154"/>
      <c r="E378" s="140"/>
      <c r="F378" s="140"/>
      <c r="G378" s="140"/>
      <c r="H378" s="140"/>
      <c r="I378" s="140"/>
      <c r="J378" s="140"/>
      <c r="K378" s="140"/>
      <c r="L378" s="140"/>
    </row>
    <row r="379" spans="2:12" x14ac:dyDescent="0.35">
      <c r="B379" s="154"/>
      <c r="E379" s="140"/>
      <c r="F379" s="140"/>
      <c r="G379" s="140"/>
      <c r="H379" s="140"/>
      <c r="I379" s="140"/>
      <c r="J379" s="140"/>
      <c r="K379" s="140"/>
      <c r="L379" s="140"/>
    </row>
    <row r="380" spans="2:12" x14ac:dyDescent="0.35">
      <c r="B380" s="154"/>
      <c r="E380" s="140"/>
      <c r="F380" s="140"/>
      <c r="G380" s="140"/>
      <c r="H380" s="140"/>
      <c r="I380" s="140"/>
      <c r="J380" s="140"/>
      <c r="K380" s="140"/>
      <c r="L380" s="140"/>
    </row>
    <row r="381" spans="2:12" x14ac:dyDescent="0.35">
      <c r="B381" s="154"/>
      <c r="E381" s="140"/>
      <c r="F381" s="140"/>
      <c r="G381" s="140"/>
      <c r="H381" s="140"/>
      <c r="I381" s="140"/>
      <c r="J381" s="140"/>
      <c r="K381" s="140"/>
      <c r="L381" s="140"/>
    </row>
    <row r="382" spans="2:12" x14ac:dyDescent="0.35">
      <c r="B382" s="154"/>
      <c r="E382" s="140"/>
      <c r="F382" s="140"/>
      <c r="G382" s="140"/>
      <c r="H382" s="140"/>
      <c r="I382" s="140"/>
      <c r="J382" s="140"/>
      <c r="K382" s="140"/>
      <c r="L382" s="140"/>
    </row>
    <row r="383" spans="2:12" x14ac:dyDescent="0.35">
      <c r="B383" s="154"/>
      <c r="E383" s="140"/>
      <c r="F383" s="140"/>
      <c r="G383" s="140"/>
      <c r="H383" s="140"/>
      <c r="I383" s="140"/>
      <c r="J383" s="140"/>
      <c r="K383" s="140"/>
      <c r="L383" s="140"/>
    </row>
    <row r="384" spans="2:12" x14ac:dyDescent="0.35">
      <c r="B384" s="154"/>
      <c r="E384" s="140"/>
      <c r="F384" s="140"/>
      <c r="G384" s="140"/>
      <c r="H384" s="140"/>
      <c r="I384" s="140"/>
      <c r="J384" s="140"/>
      <c r="K384" s="140"/>
      <c r="L384" s="140"/>
    </row>
    <row r="385" spans="2:12" x14ac:dyDescent="0.35">
      <c r="B385" s="154"/>
      <c r="E385" s="140"/>
      <c r="F385" s="140"/>
      <c r="G385" s="140"/>
      <c r="H385" s="140"/>
      <c r="I385" s="140"/>
      <c r="J385" s="140"/>
      <c r="K385" s="140"/>
      <c r="L385" s="140"/>
    </row>
    <row r="386" spans="2:12" x14ac:dyDescent="0.35">
      <c r="B386" s="154"/>
      <c r="E386" s="140"/>
      <c r="F386" s="140"/>
      <c r="G386" s="140"/>
      <c r="H386" s="140"/>
      <c r="I386" s="140"/>
      <c r="J386" s="140"/>
      <c r="K386" s="140"/>
      <c r="L386" s="140"/>
    </row>
    <row r="387" spans="2:12" x14ac:dyDescent="0.35">
      <c r="B387" s="154"/>
      <c r="E387" s="140"/>
      <c r="F387" s="140"/>
      <c r="G387" s="140"/>
      <c r="H387" s="140"/>
      <c r="I387" s="140"/>
      <c r="J387" s="140"/>
      <c r="K387" s="140"/>
      <c r="L387" s="140"/>
    </row>
    <row r="388" spans="2:12" x14ac:dyDescent="0.35">
      <c r="B388" s="154"/>
      <c r="E388" s="140"/>
      <c r="F388" s="140"/>
      <c r="G388" s="140"/>
      <c r="H388" s="140"/>
      <c r="I388" s="140"/>
      <c r="J388" s="140"/>
      <c r="K388" s="140"/>
      <c r="L388" s="140"/>
    </row>
    <row r="389" spans="2:12" x14ac:dyDescent="0.35">
      <c r="B389" s="154"/>
      <c r="E389" s="140"/>
      <c r="F389" s="140"/>
      <c r="G389" s="140"/>
      <c r="H389" s="140"/>
      <c r="I389" s="140"/>
      <c r="J389" s="140"/>
      <c r="K389" s="140"/>
      <c r="L389" s="140"/>
    </row>
    <row r="390" spans="2:12" x14ac:dyDescent="0.35">
      <c r="B390" s="154"/>
      <c r="E390" s="140"/>
      <c r="F390" s="140"/>
      <c r="G390" s="140"/>
      <c r="H390" s="140"/>
      <c r="I390" s="140"/>
      <c r="J390" s="140"/>
      <c r="K390" s="140"/>
      <c r="L390" s="140"/>
    </row>
    <row r="391" spans="2:12" x14ac:dyDescent="0.35">
      <c r="B391" s="154"/>
      <c r="E391" s="140"/>
      <c r="F391" s="140"/>
      <c r="G391" s="140"/>
      <c r="H391" s="140"/>
      <c r="I391" s="140"/>
      <c r="J391" s="140"/>
      <c r="K391" s="140"/>
      <c r="L391" s="140"/>
    </row>
    <row r="392" spans="2:12" x14ac:dyDescent="0.35">
      <c r="B392" s="154"/>
      <c r="E392" s="140"/>
      <c r="F392" s="140"/>
      <c r="G392" s="140"/>
      <c r="H392" s="140"/>
      <c r="I392" s="140"/>
      <c r="J392" s="140"/>
      <c r="K392" s="140"/>
      <c r="L392" s="140"/>
    </row>
    <row r="393" spans="2:12" x14ac:dyDescent="0.35">
      <c r="B393" s="154"/>
      <c r="E393" s="140"/>
      <c r="F393" s="140"/>
      <c r="G393" s="140"/>
      <c r="H393" s="140"/>
      <c r="I393" s="140"/>
      <c r="J393" s="140"/>
      <c r="K393" s="140"/>
      <c r="L393" s="140"/>
    </row>
    <row r="394" spans="2:12" x14ac:dyDescent="0.35">
      <c r="B394" s="154"/>
      <c r="E394" s="140"/>
      <c r="F394" s="140"/>
      <c r="G394" s="140"/>
      <c r="H394" s="140"/>
      <c r="I394" s="140"/>
      <c r="J394" s="140"/>
      <c r="K394" s="140"/>
      <c r="L394" s="140"/>
    </row>
    <row r="395" spans="2:12" x14ac:dyDescent="0.35">
      <c r="B395" s="154"/>
      <c r="E395" s="140"/>
      <c r="F395" s="140"/>
      <c r="G395" s="140"/>
      <c r="H395" s="140"/>
      <c r="I395" s="140"/>
      <c r="J395" s="140"/>
      <c r="K395" s="140"/>
      <c r="L395" s="140"/>
    </row>
    <row r="396" spans="2:12" x14ac:dyDescent="0.35">
      <c r="B396" s="154"/>
      <c r="E396" s="140"/>
      <c r="F396" s="140"/>
      <c r="G396" s="140"/>
      <c r="H396" s="140"/>
      <c r="I396" s="140"/>
      <c r="J396" s="140"/>
      <c r="K396" s="140"/>
      <c r="L396" s="140"/>
    </row>
    <row r="397" spans="2:12" x14ac:dyDescent="0.35">
      <c r="B397" s="154"/>
      <c r="E397" s="140"/>
      <c r="F397" s="140"/>
      <c r="G397" s="140"/>
      <c r="H397" s="140"/>
      <c r="I397" s="140"/>
      <c r="J397" s="140"/>
      <c r="K397" s="140"/>
      <c r="L397" s="140"/>
    </row>
    <row r="398" spans="2:12" x14ac:dyDescent="0.35">
      <c r="B398" s="154"/>
      <c r="E398" s="140"/>
      <c r="F398" s="140"/>
      <c r="G398" s="140"/>
      <c r="H398" s="140"/>
      <c r="I398" s="140"/>
      <c r="J398" s="140"/>
      <c r="K398" s="140"/>
      <c r="L398" s="140"/>
    </row>
    <row r="399" spans="2:12" x14ac:dyDescent="0.35">
      <c r="B399" s="154"/>
      <c r="E399" s="140"/>
      <c r="F399" s="140"/>
      <c r="G399" s="140"/>
      <c r="H399" s="140"/>
      <c r="I399" s="140"/>
      <c r="J399" s="140"/>
      <c r="K399" s="140"/>
      <c r="L399" s="140"/>
    </row>
    <row r="400" spans="2:12" x14ac:dyDescent="0.35">
      <c r="B400" s="154"/>
      <c r="E400" s="140"/>
      <c r="F400" s="140"/>
      <c r="G400" s="140"/>
      <c r="H400" s="140"/>
      <c r="I400" s="140"/>
      <c r="J400" s="140"/>
      <c r="K400" s="140"/>
      <c r="L400" s="140"/>
    </row>
    <row r="401" spans="2:12" x14ac:dyDescent="0.35">
      <c r="B401" s="154"/>
      <c r="E401" s="140"/>
      <c r="F401" s="140"/>
      <c r="G401" s="140"/>
      <c r="H401" s="140"/>
      <c r="I401" s="140"/>
      <c r="J401" s="140"/>
      <c r="K401" s="140"/>
      <c r="L401" s="140"/>
    </row>
    <row r="402" spans="2:12" x14ac:dyDescent="0.35">
      <c r="B402" s="154"/>
      <c r="E402" s="140"/>
      <c r="F402" s="140"/>
      <c r="G402" s="140"/>
      <c r="H402" s="140"/>
      <c r="I402" s="140"/>
      <c r="J402" s="140"/>
      <c r="K402" s="140"/>
      <c r="L402" s="140"/>
    </row>
    <row r="403" spans="2:12" x14ac:dyDescent="0.35">
      <c r="B403" s="154"/>
      <c r="E403" s="140"/>
      <c r="F403" s="140"/>
      <c r="G403" s="140"/>
      <c r="H403" s="140"/>
      <c r="I403" s="140"/>
      <c r="J403" s="140"/>
      <c r="K403" s="140"/>
      <c r="L403" s="140"/>
    </row>
    <row r="404" spans="2:12" x14ac:dyDescent="0.35">
      <c r="B404" s="154"/>
      <c r="E404" s="140"/>
      <c r="F404" s="140"/>
      <c r="G404" s="140"/>
      <c r="H404" s="140"/>
      <c r="I404" s="140"/>
      <c r="J404" s="140"/>
      <c r="K404" s="140"/>
      <c r="L404" s="140"/>
    </row>
    <row r="405" spans="2:12" x14ac:dyDescent="0.35">
      <c r="B405" s="154"/>
      <c r="E405" s="140"/>
      <c r="F405" s="140"/>
      <c r="G405" s="140"/>
      <c r="H405" s="140"/>
      <c r="I405" s="140"/>
      <c r="J405" s="140"/>
      <c r="K405" s="140"/>
      <c r="L405" s="140"/>
    </row>
    <row r="406" spans="2:12" x14ac:dyDescent="0.35">
      <c r="B406" s="154"/>
      <c r="E406" s="140"/>
      <c r="F406" s="140"/>
      <c r="G406" s="140"/>
      <c r="H406" s="140"/>
      <c r="I406" s="140"/>
      <c r="J406" s="140"/>
      <c r="K406" s="140"/>
      <c r="L406" s="140"/>
    </row>
    <row r="407" spans="2:12" x14ac:dyDescent="0.35">
      <c r="B407" s="154"/>
      <c r="E407" s="140"/>
      <c r="F407" s="140"/>
      <c r="G407" s="140"/>
      <c r="H407" s="140"/>
      <c r="I407" s="140"/>
      <c r="J407" s="140"/>
      <c r="K407" s="140"/>
      <c r="L407" s="140"/>
    </row>
    <row r="408" spans="2:12" x14ac:dyDescent="0.35">
      <c r="B408" s="154"/>
      <c r="E408" s="140"/>
      <c r="F408" s="140"/>
      <c r="G408" s="140"/>
      <c r="H408" s="140"/>
      <c r="I408" s="140"/>
      <c r="J408" s="140"/>
      <c r="K408" s="140"/>
      <c r="L408" s="140"/>
    </row>
    <row r="409" spans="2:12" x14ac:dyDescent="0.35">
      <c r="B409" s="154"/>
      <c r="E409" s="140"/>
      <c r="F409" s="140"/>
      <c r="G409" s="140"/>
      <c r="H409" s="140"/>
      <c r="I409" s="140"/>
      <c r="J409" s="140"/>
      <c r="K409" s="140"/>
      <c r="L409" s="140"/>
    </row>
    <row r="410" spans="2:12" x14ac:dyDescent="0.35">
      <c r="B410" s="154"/>
      <c r="E410" s="140"/>
      <c r="F410" s="140"/>
      <c r="G410" s="140"/>
      <c r="H410" s="140"/>
      <c r="I410" s="140"/>
      <c r="J410" s="140"/>
      <c r="K410" s="140"/>
      <c r="L410" s="140"/>
    </row>
    <row r="411" spans="2:12" x14ac:dyDescent="0.35">
      <c r="B411" s="154"/>
      <c r="E411" s="140"/>
      <c r="F411" s="140"/>
      <c r="G411" s="140"/>
      <c r="H411" s="140"/>
      <c r="I411" s="140"/>
      <c r="J411" s="140"/>
      <c r="K411" s="140"/>
      <c r="L411" s="140"/>
    </row>
    <row r="412" spans="2:12" x14ac:dyDescent="0.35">
      <c r="B412" s="154"/>
      <c r="E412" s="140"/>
      <c r="F412" s="140"/>
      <c r="G412" s="140"/>
      <c r="H412" s="140"/>
      <c r="I412" s="140"/>
      <c r="J412" s="140"/>
      <c r="K412" s="140"/>
      <c r="L412" s="140"/>
    </row>
    <row r="413" spans="2:12" x14ac:dyDescent="0.35">
      <c r="B413" s="154"/>
      <c r="E413" s="140"/>
      <c r="F413" s="140"/>
      <c r="G413" s="140"/>
      <c r="H413" s="140"/>
      <c r="I413" s="140"/>
      <c r="J413" s="140"/>
      <c r="K413" s="140"/>
      <c r="L413" s="140"/>
    </row>
    <row r="414" spans="2:12" x14ac:dyDescent="0.35">
      <c r="B414" s="154"/>
      <c r="E414" s="140"/>
      <c r="F414" s="140"/>
      <c r="G414" s="140"/>
      <c r="H414" s="140"/>
      <c r="I414" s="140"/>
      <c r="J414" s="140"/>
      <c r="K414" s="140"/>
      <c r="L414" s="140"/>
    </row>
    <row r="415" spans="2:12" x14ac:dyDescent="0.35">
      <c r="B415" s="154"/>
      <c r="E415" s="140"/>
      <c r="F415" s="140"/>
      <c r="G415" s="140"/>
      <c r="H415" s="140"/>
      <c r="I415" s="140"/>
      <c r="J415" s="140"/>
      <c r="K415" s="140"/>
      <c r="L415" s="140"/>
    </row>
    <row r="416" spans="2:12" x14ac:dyDescent="0.35">
      <c r="B416" s="154"/>
      <c r="E416" s="140"/>
      <c r="F416" s="140"/>
      <c r="G416" s="140"/>
      <c r="H416" s="140"/>
      <c r="I416" s="140"/>
      <c r="J416" s="140"/>
      <c r="K416" s="140"/>
      <c r="L416" s="140"/>
    </row>
    <row r="417" spans="2:12" x14ac:dyDescent="0.35">
      <c r="B417" s="154"/>
      <c r="E417" s="140"/>
      <c r="F417" s="140"/>
      <c r="G417" s="140"/>
      <c r="H417" s="140"/>
      <c r="I417" s="140"/>
      <c r="J417" s="140"/>
      <c r="K417" s="140"/>
      <c r="L417" s="140"/>
    </row>
    <row r="418" spans="2:12" x14ac:dyDescent="0.35">
      <c r="B418" s="154"/>
      <c r="E418" s="140"/>
      <c r="F418" s="140"/>
      <c r="G418" s="140"/>
      <c r="H418" s="140"/>
      <c r="I418" s="140"/>
      <c r="J418" s="140"/>
      <c r="K418" s="140"/>
      <c r="L418" s="140"/>
    </row>
    <row r="419" spans="2:12" x14ac:dyDescent="0.35">
      <c r="B419" s="154"/>
      <c r="E419" s="140"/>
      <c r="F419" s="140"/>
      <c r="G419" s="140"/>
      <c r="H419" s="140"/>
      <c r="I419" s="140"/>
      <c r="J419" s="140"/>
      <c r="K419" s="140"/>
      <c r="L419" s="140"/>
    </row>
    <row r="420" spans="2:12" x14ac:dyDescent="0.35">
      <c r="B420" s="154"/>
      <c r="E420" s="140"/>
      <c r="F420" s="140"/>
      <c r="G420" s="140"/>
      <c r="H420" s="140"/>
      <c r="I420" s="140"/>
      <c r="J420" s="140"/>
      <c r="K420" s="140"/>
      <c r="L420" s="140"/>
    </row>
    <row r="421" spans="2:12" x14ac:dyDescent="0.35">
      <c r="B421" s="154"/>
      <c r="E421" s="140"/>
      <c r="F421" s="140"/>
      <c r="G421" s="140"/>
      <c r="H421" s="140"/>
      <c r="I421" s="140"/>
      <c r="J421" s="140"/>
      <c r="K421" s="140"/>
      <c r="L421" s="140"/>
    </row>
    <row r="422" spans="2:12" x14ac:dyDescent="0.35">
      <c r="B422" s="154"/>
      <c r="E422" s="140"/>
      <c r="F422" s="140"/>
      <c r="G422" s="140"/>
      <c r="H422" s="140"/>
      <c r="I422" s="140"/>
      <c r="J422" s="140"/>
      <c r="K422" s="140"/>
      <c r="L422" s="140"/>
    </row>
    <row r="423" spans="2:12" x14ac:dyDescent="0.35">
      <c r="B423" s="154"/>
      <c r="E423" s="140"/>
      <c r="F423" s="140"/>
      <c r="G423" s="140"/>
      <c r="H423" s="140"/>
      <c r="I423" s="140"/>
      <c r="J423" s="140"/>
      <c r="K423" s="140"/>
      <c r="L423" s="140"/>
    </row>
    <row r="424" spans="2:12" x14ac:dyDescent="0.35">
      <c r="B424" s="154"/>
      <c r="E424" s="140"/>
      <c r="F424" s="140"/>
      <c r="G424" s="140"/>
      <c r="H424" s="140"/>
      <c r="I424" s="140"/>
      <c r="J424" s="140"/>
      <c r="K424" s="140"/>
      <c r="L424" s="140"/>
    </row>
    <row r="425" spans="2:12" x14ac:dyDescent="0.35">
      <c r="B425" s="154"/>
      <c r="E425" s="140"/>
      <c r="F425" s="140"/>
      <c r="G425" s="140"/>
      <c r="H425" s="140"/>
      <c r="I425" s="140"/>
      <c r="J425" s="140"/>
      <c r="K425" s="140"/>
      <c r="L425" s="140"/>
    </row>
    <row r="426" spans="2:12" x14ac:dyDescent="0.35">
      <c r="B426" s="154"/>
      <c r="E426" s="140"/>
      <c r="F426" s="140"/>
      <c r="G426" s="140"/>
      <c r="H426" s="140"/>
      <c r="I426" s="140"/>
      <c r="J426" s="140"/>
      <c r="K426" s="140"/>
      <c r="L426" s="140"/>
    </row>
    <row r="427" spans="2:12" x14ac:dyDescent="0.35">
      <c r="B427" s="154"/>
      <c r="E427" s="140"/>
      <c r="F427" s="140"/>
      <c r="G427" s="140"/>
      <c r="H427" s="140"/>
      <c r="I427" s="140"/>
      <c r="J427" s="140"/>
      <c r="K427" s="140"/>
      <c r="L427" s="140"/>
    </row>
    <row r="428" spans="2:12" x14ac:dyDescent="0.35">
      <c r="B428" s="154"/>
      <c r="E428" s="140"/>
      <c r="F428" s="140"/>
      <c r="G428" s="140"/>
      <c r="H428" s="140"/>
      <c r="I428" s="140"/>
      <c r="J428" s="140"/>
      <c r="K428" s="140"/>
      <c r="L428" s="140"/>
    </row>
    <row r="429" spans="2:12" x14ac:dyDescent="0.35">
      <c r="B429" s="154"/>
      <c r="E429" s="140"/>
      <c r="F429" s="140"/>
      <c r="G429" s="140"/>
      <c r="H429" s="140"/>
      <c r="I429" s="140"/>
      <c r="J429" s="140"/>
      <c r="K429" s="140"/>
      <c r="L429" s="140"/>
    </row>
    <row r="430" spans="2:12" x14ac:dyDescent="0.35">
      <c r="B430" s="154"/>
      <c r="E430" s="140"/>
      <c r="F430" s="140"/>
      <c r="G430" s="140"/>
      <c r="H430" s="140"/>
      <c r="I430" s="140"/>
      <c r="J430" s="140"/>
      <c r="K430" s="140"/>
      <c r="L430" s="140"/>
    </row>
    <row r="431" spans="2:12" x14ac:dyDescent="0.35">
      <c r="B431" s="154"/>
      <c r="E431" s="140"/>
      <c r="F431" s="140"/>
      <c r="G431" s="140"/>
      <c r="H431" s="140"/>
      <c r="I431" s="140"/>
      <c r="J431" s="140"/>
      <c r="K431" s="140"/>
      <c r="L431" s="140"/>
    </row>
    <row r="432" spans="2:12" x14ac:dyDescent="0.35">
      <c r="B432" s="154"/>
      <c r="E432" s="140"/>
      <c r="F432" s="140"/>
      <c r="G432" s="140"/>
      <c r="H432" s="140"/>
      <c r="I432" s="140"/>
      <c r="J432" s="140"/>
      <c r="K432" s="140"/>
      <c r="L432" s="140"/>
    </row>
    <row r="433" spans="2:12" x14ac:dyDescent="0.35">
      <c r="B433" s="154"/>
      <c r="E433" s="140"/>
      <c r="F433" s="140"/>
      <c r="G433" s="140"/>
      <c r="H433" s="140"/>
      <c r="I433" s="140"/>
      <c r="J433" s="140"/>
      <c r="K433" s="140"/>
      <c r="L433" s="140"/>
    </row>
    <row r="434" spans="2:12" x14ac:dyDescent="0.35">
      <c r="B434" s="154"/>
      <c r="E434" s="140"/>
      <c r="F434" s="140"/>
      <c r="G434" s="140"/>
      <c r="H434" s="140"/>
      <c r="I434" s="140"/>
      <c r="J434" s="140"/>
      <c r="K434" s="140"/>
      <c r="L434" s="140"/>
    </row>
    <row r="435" spans="2:12" x14ac:dyDescent="0.35">
      <c r="B435" s="154"/>
      <c r="E435" s="140"/>
      <c r="F435" s="140"/>
      <c r="G435" s="140"/>
      <c r="H435" s="140"/>
      <c r="I435" s="140"/>
      <c r="J435" s="140"/>
      <c r="K435" s="140"/>
      <c r="L435" s="140"/>
    </row>
    <row r="436" spans="2:12" x14ac:dyDescent="0.35">
      <c r="B436" s="154"/>
      <c r="E436" s="140"/>
      <c r="F436" s="140"/>
      <c r="G436" s="140"/>
      <c r="H436" s="140"/>
      <c r="I436" s="140"/>
      <c r="J436" s="140"/>
      <c r="K436" s="140"/>
      <c r="L436" s="140"/>
    </row>
    <row r="437" spans="2:12" x14ac:dyDescent="0.35">
      <c r="B437" s="154"/>
      <c r="E437" s="140"/>
      <c r="F437" s="140"/>
      <c r="G437" s="140"/>
      <c r="H437" s="140"/>
      <c r="I437" s="140"/>
      <c r="J437" s="140"/>
      <c r="K437" s="140"/>
      <c r="L437" s="140"/>
    </row>
    <row r="438" spans="2:12" x14ac:dyDescent="0.35">
      <c r="B438" s="154"/>
      <c r="E438" s="140"/>
      <c r="F438" s="140"/>
      <c r="G438" s="140"/>
      <c r="H438" s="140"/>
      <c r="I438" s="140"/>
      <c r="J438" s="140"/>
      <c r="K438" s="140"/>
      <c r="L438" s="140"/>
    </row>
    <row r="439" spans="2:12" x14ac:dyDescent="0.35">
      <c r="B439" s="154"/>
      <c r="E439" s="140"/>
      <c r="F439" s="140"/>
      <c r="G439" s="140"/>
      <c r="H439" s="140"/>
      <c r="I439" s="140"/>
      <c r="J439" s="140"/>
      <c r="K439" s="140"/>
      <c r="L439" s="140"/>
    </row>
    <row r="440" spans="2:12" x14ac:dyDescent="0.35">
      <c r="B440" s="154"/>
      <c r="E440" s="140"/>
      <c r="F440" s="140"/>
      <c r="G440" s="140"/>
      <c r="H440" s="140"/>
      <c r="I440" s="140"/>
      <c r="J440" s="140"/>
      <c r="K440" s="140"/>
      <c r="L440" s="140"/>
    </row>
    <row r="441" spans="2:12" x14ac:dyDescent="0.35">
      <c r="B441" s="154"/>
      <c r="E441" s="140"/>
      <c r="F441" s="140"/>
      <c r="G441" s="140"/>
      <c r="H441" s="140"/>
      <c r="I441" s="140"/>
      <c r="J441" s="140"/>
      <c r="K441" s="140"/>
      <c r="L441" s="140"/>
    </row>
    <row r="442" spans="2:12" x14ac:dyDescent="0.35">
      <c r="B442" s="154"/>
      <c r="E442" s="140"/>
      <c r="F442" s="140"/>
      <c r="G442" s="140"/>
      <c r="H442" s="140"/>
      <c r="I442" s="140"/>
      <c r="J442" s="140"/>
      <c r="K442" s="140"/>
      <c r="L442" s="140"/>
    </row>
    <row r="443" spans="2:12" x14ac:dyDescent="0.35">
      <c r="B443" s="154"/>
      <c r="E443" s="140"/>
      <c r="F443" s="140"/>
      <c r="G443" s="140"/>
      <c r="H443" s="140"/>
      <c r="I443" s="140"/>
      <c r="J443" s="140"/>
      <c r="K443" s="140"/>
      <c r="L443" s="140"/>
    </row>
    <row r="444" spans="2:12" x14ac:dyDescent="0.35">
      <c r="B444" s="154"/>
      <c r="E444" s="140"/>
      <c r="F444" s="140"/>
      <c r="G444" s="140"/>
      <c r="H444" s="140"/>
      <c r="I444" s="140"/>
      <c r="J444" s="140"/>
      <c r="K444" s="140"/>
      <c r="L444" s="140"/>
    </row>
    <row r="445" spans="2:12" x14ac:dyDescent="0.35">
      <c r="B445" s="154"/>
      <c r="E445" s="140"/>
      <c r="F445" s="140"/>
      <c r="G445" s="140"/>
      <c r="H445" s="140"/>
      <c r="I445" s="140"/>
      <c r="J445" s="140"/>
      <c r="K445" s="140"/>
      <c r="L445" s="140"/>
    </row>
    <row r="446" spans="2:12" x14ac:dyDescent="0.35">
      <c r="B446" s="154"/>
      <c r="E446" s="140"/>
      <c r="F446" s="140"/>
      <c r="G446" s="140"/>
      <c r="H446" s="140"/>
      <c r="I446" s="140"/>
      <c r="J446" s="140"/>
      <c r="K446" s="140"/>
      <c r="L446" s="140"/>
    </row>
    <row r="447" spans="2:12" x14ac:dyDescent="0.35">
      <c r="B447" s="154"/>
      <c r="E447" s="140"/>
      <c r="F447" s="140"/>
      <c r="G447" s="140"/>
      <c r="H447" s="140"/>
      <c r="I447" s="140"/>
      <c r="J447" s="140"/>
      <c r="K447" s="140"/>
      <c r="L447" s="140"/>
    </row>
    <row r="448" spans="2:12" x14ac:dyDescent="0.35">
      <c r="B448" s="154"/>
      <c r="E448" s="140"/>
      <c r="F448" s="140"/>
      <c r="G448" s="140"/>
      <c r="H448" s="140"/>
      <c r="I448" s="140"/>
      <c r="J448" s="140"/>
      <c r="K448" s="140"/>
      <c r="L448" s="140"/>
    </row>
    <row r="449" spans="2:12" x14ac:dyDescent="0.35">
      <c r="B449" s="154"/>
      <c r="E449" s="140"/>
      <c r="F449" s="140"/>
      <c r="G449" s="140"/>
      <c r="H449" s="140"/>
      <c r="I449" s="140"/>
      <c r="J449" s="140"/>
      <c r="K449" s="140"/>
      <c r="L449" s="140"/>
    </row>
    <row r="450" spans="2:12" x14ac:dyDescent="0.35">
      <c r="B450" s="154"/>
      <c r="E450" s="140"/>
      <c r="F450" s="140"/>
      <c r="G450" s="140"/>
      <c r="H450" s="140"/>
      <c r="I450" s="140"/>
      <c r="J450" s="140"/>
      <c r="K450" s="140"/>
      <c r="L450" s="140"/>
    </row>
    <row r="451" spans="2:12" x14ac:dyDescent="0.35">
      <c r="B451" s="154"/>
      <c r="E451" s="140"/>
      <c r="F451" s="140"/>
      <c r="G451" s="140"/>
      <c r="H451" s="140"/>
      <c r="I451" s="140"/>
      <c r="J451" s="140"/>
      <c r="K451" s="140"/>
      <c r="L451" s="140"/>
    </row>
    <row r="452" spans="2:12" x14ac:dyDescent="0.35">
      <c r="B452" s="154"/>
      <c r="E452" s="140"/>
      <c r="F452" s="140"/>
      <c r="G452" s="140"/>
      <c r="H452" s="140"/>
      <c r="I452" s="140"/>
      <c r="J452" s="140"/>
      <c r="K452" s="140"/>
      <c r="L452" s="140"/>
    </row>
    <row r="453" spans="2:12" x14ac:dyDescent="0.35">
      <c r="B453" s="154"/>
      <c r="E453" s="140"/>
      <c r="F453" s="140"/>
      <c r="G453" s="140"/>
      <c r="H453" s="140"/>
      <c r="I453" s="140"/>
      <c r="J453" s="140"/>
      <c r="K453" s="140"/>
      <c r="L453" s="140"/>
    </row>
    <row r="454" spans="2:12" x14ac:dyDescent="0.35">
      <c r="B454" s="154"/>
      <c r="E454" s="140"/>
      <c r="F454" s="140"/>
      <c r="G454" s="140"/>
      <c r="H454" s="140"/>
      <c r="I454" s="140"/>
      <c r="J454" s="140"/>
      <c r="K454" s="140"/>
      <c r="L454" s="140"/>
    </row>
    <row r="455" spans="2:12" x14ac:dyDescent="0.35">
      <c r="B455" s="154"/>
      <c r="E455" s="140"/>
      <c r="F455" s="140"/>
      <c r="G455" s="140"/>
      <c r="H455" s="140"/>
      <c r="I455" s="140"/>
      <c r="J455" s="140"/>
      <c r="K455" s="140"/>
      <c r="L455" s="140"/>
    </row>
    <row r="456" spans="2:12" x14ac:dyDescent="0.35">
      <c r="B456" s="154"/>
      <c r="E456" s="140"/>
      <c r="F456" s="140"/>
      <c r="G456" s="140"/>
      <c r="H456" s="140"/>
      <c r="I456" s="140"/>
      <c r="J456" s="140"/>
      <c r="K456" s="140"/>
      <c r="L456" s="140"/>
    </row>
    <row r="457" spans="2:12" x14ac:dyDescent="0.35">
      <c r="B457" s="154"/>
      <c r="E457" s="140"/>
      <c r="F457" s="140"/>
      <c r="G457" s="140"/>
      <c r="H457" s="140"/>
      <c r="I457" s="140"/>
      <c r="J457" s="140"/>
      <c r="K457" s="140"/>
      <c r="L457" s="140"/>
    </row>
    <row r="458" spans="2:12" x14ac:dyDescent="0.35">
      <c r="B458" s="154"/>
      <c r="E458" s="140"/>
      <c r="F458" s="140"/>
      <c r="G458" s="140"/>
      <c r="H458" s="140"/>
      <c r="I458" s="140"/>
      <c r="J458" s="140"/>
      <c r="K458" s="140"/>
      <c r="L458" s="140"/>
    </row>
    <row r="459" spans="2:12" x14ac:dyDescent="0.35">
      <c r="B459" s="154"/>
      <c r="E459" s="140"/>
      <c r="F459" s="140"/>
      <c r="G459" s="140"/>
      <c r="H459" s="140"/>
      <c r="I459" s="140"/>
      <c r="J459" s="140"/>
      <c r="K459" s="140"/>
      <c r="L459" s="140"/>
    </row>
    <row r="460" spans="2:12" x14ac:dyDescent="0.35">
      <c r="B460" s="154"/>
      <c r="E460" s="140"/>
      <c r="F460" s="140"/>
      <c r="G460" s="140"/>
      <c r="H460" s="140"/>
      <c r="I460" s="140"/>
      <c r="J460" s="140"/>
      <c r="K460" s="140"/>
      <c r="L460" s="140"/>
    </row>
    <row r="461" spans="2:12" x14ac:dyDescent="0.35">
      <c r="B461" s="154"/>
      <c r="E461" s="140"/>
      <c r="F461" s="140"/>
      <c r="G461" s="140"/>
      <c r="H461" s="140"/>
      <c r="I461" s="140"/>
      <c r="J461" s="140"/>
      <c r="K461" s="140"/>
      <c r="L461" s="140"/>
    </row>
    <row r="462" spans="2:12" x14ac:dyDescent="0.35">
      <c r="B462" s="154"/>
      <c r="E462" s="140"/>
      <c r="F462" s="140"/>
      <c r="G462" s="140"/>
      <c r="H462" s="140"/>
      <c r="I462" s="140"/>
      <c r="J462" s="140"/>
      <c r="K462" s="140"/>
      <c r="L462" s="140"/>
    </row>
    <row r="463" spans="2:12" x14ac:dyDescent="0.35">
      <c r="B463" s="154"/>
      <c r="E463" s="140"/>
      <c r="F463" s="140"/>
      <c r="G463" s="140"/>
      <c r="H463" s="140"/>
      <c r="I463" s="140"/>
      <c r="J463" s="140"/>
      <c r="K463" s="140"/>
      <c r="L463" s="140"/>
    </row>
    <row r="464" spans="2:12" x14ac:dyDescent="0.35">
      <c r="B464" s="154"/>
      <c r="E464" s="140"/>
      <c r="F464" s="140"/>
      <c r="G464" s="140"/>
      <c r="H464" s="140"/>
      <c r="I464" s="140"/>
      <c r="J464" s="140"/>
      <c r="K464" s="140"/>
      <c r="L464" s="140"/>
    </row>
    <row r="465" spans="2:12" x14ac:dyDescent="0.35">
      <c r="B465" s="154"/>
      <c r="E465" s="140"/>
      <c r="F465" s="140"/>
      <c r="G465" s="140"/>
      <c r="H465" s="140"/>
      <c r="I465" s="140"/>
      <c r="J465" s="140"/>
      <c r="K465" s="140"/>
      <c r="L465" s="140"/>
    </row>
    <row r="466" spans="2:12" x14ac:dyDescent="0.35">
      <c r="B466" s="154"/>
      <c r="E466" s="140"/>
      <c r="F466" s="140"/>
      <c r="G466" s="140"/>
      <c r="H466" s="140"/>
      <c r="I466" s="140"/>
      <c r="J466" s="140"/>
      <c r="K466" s="140"/>
      <c r="L466" s="140"/>
    </row>
    <row r="467" spans="2:12" x14ac:dyDescent="0.35">
      <c r="B467" s="154"/>
      <c r="E467" s="140"/>
      <c r="F467" s="140"/>
      <c r="G467" s="140"/>
      <c r="H467" s="140"/>
      <c r="I467" s="140"/>
      <c r="J467" s="140"/>
      <c r="K467" s="140"/>
      <c r="L467" s="140"/>
    </row>
    <row r="468" spans="2:12" x14ac:dyDescent="0.35">
      <c r="B468" s="154"/>
      <c r="E468" s="140"/>
      <c r="F468" s="140"/>
      <c r="G468" s="140"/>
      <c r="H468" s="140"/>
      <c r="I468" s="140"/>
      <c r="J468" s="140"/>
      <c r="K468" s="140"/>
      <c r="L468" s="140"/>
    </row>
    <row r="469" spans="2:12" x14ac:dyDescent="0.35">
      <c r="B469" s="154"/>
      <c r="E469" s="140"/>
      <c r="F469" s="140"/>
      <c r="G469" s="140"/>
      <c r="H469" s="140"/>
      <c r="I469" s="140"/>
      <c r="J469" s="140"/>
      <c r="K469" s="140"/>
      <c r="L469" s="140"/>
    </row>
    <row r="470" spans="2:12" x14ac:dyDescent="0.35">
      <c r="B470" s="154"/>
      <c r="E470" s="140"/>
      <c r="F470" s="140"/>
      <c r="G470" s="140"/>
      <c r="H470" s="140"/>
      <c r="I470" s="140"/>
      <c r="J470" s="140"/>
      <c r="K470" s="140"/>
      <c r="L470" s="140"/>
    </row>
    <row r="471" spans="2:12" x14ac:dyDescent="0.35">
      <c r="B471" s="154"/>
      <c r="E471" s="140"/>
      <c r="F471" s="140"/>
      <c r="G471" s="140"/>
      <c r="H471" s="140"/>
      <c r="I471" s="140"/>
      <c r="J471" s="140"/>
      <c r="K471" s="140"/>
      <c r="L471" s="140"/>
    </row>
    <row r="472" spans="2:12" x14ac:dyDescent="0.35">
      <c r="B472" s="154"/>
      <c r="E472" s="140"/>
      <c r="F472" s="140"/>
      <c r="G472" s="140"/>
      <c r="H472" s="140"/>
      <c r="I472" s="140"/>
      <c r="J472" s="140"/>
      <c r="K472" s="140"/>
      <c r="L472" s="140"/>
    </row>
    <row r="473" spans="2:12" x14ac:dyDescent="0.35">
      <c r="B473" s="154"/>
      <c r="E473" s="140"/>
      <c r="F473" s="140"/>
      <c r="G473" s="140"/>
      <c r="H473" s="140"/>
      <c r="I473" s="140"/>
      <c r="J473" s="140"/>
      <c r="K473" s="140"/>
      <c r="L473" s="140"/>
    </row>
    <row r="474" spans="2:12" x14ac:dyDescent="0.35">
      <c r="B474" s="154"/>
      <c r="E474" s="140"/>
      <c r="F474" s="140"/>
      <c r="G474" s="140"/>
      <c r="H474" s="140"/>
      <c r="I474" s="140"/>
      <c r="J474" s="140"/>
      <c r="K474" s="140"/>
      <c r="L474" s="140"/>
    </row>
    <row r="475" spans="2:12" x14ac:dyDescent="0.35">
      <c r="B475" s="154"/>
      <c r="E475" s="140"/>
      <c r="F475" s="140"/>
      <c r="G475" s="140"/>
      <c r="H475" s="140"/>
      <c r="I475" s="140"/>
      <c r="J475" s="140"/>
      <c r="K475" s="140"/>
      <c r="L475" s="140"/>
    </row>
    <row r="476" spans="2:12" x14ac:dyDescent="0.35">
      <c r="B476" s="154"/>
      <c r="E476" s="140"/>
      <c r="F476" s="140"/>
      <c r="G476" s="140"/>
      <c r="H476" s="140"/>
      <c r="I476" s="140"/>
      <c r="J476" s="140"/>
      <c r="K476" s="140"/>
      <c r="L476" s="140"/>
    </row>
    <row r="477" spans="2:12" x14ac:dyDescent="0.35">
      <c r="B477" s="154"/>
      <c r="E477" s="140"/>
      <c r="F477" s="140"/>
      <c r="G477" s="140"/>
      <c r="H477" s="140"/>
      <c r="I477" s="140"/>
      <c r="J477" s="140"/>
      <c r="K477" s="140"/>
      <c r="L477" s="140"/>
    </row>
    <row r="478" spans="2:12" x14ac:dyDescent="0.35">
      <c r="B478" s="154"/>
      <c r="E478" s="140"/>
      <c r="F478" s="140"/>
      <c r="G478" s="140"/>
      <c r="H478" s="140"/>
      <c r="I478" s="140"/>
      <c r="J478" s="140"/>
      <c r="K478" s="140"/>
      <c r="L478" s="140"/>
    </row>
    <row r="479" spans="2:12" x14ac:dyDescent="0.35">
      <c r="B479" s="154"/>
      <c r="E479" s="140"/>
      <c r="F479" s="140"/>
      <c r="G479" s="140"/>
      <c r="H479" s="140"/>
      <c r="I479" s="140"/>
      <c r="J479" s="140"/>
      <c r="K479" s="140"/>
      <c r="L479" s="140"/>
    </row>
    <row r="480" spans="2:12" x14ac:dyDescent="0.35">
      <c r="B480" s="154"/>
      <c r="E480" s="140"/>
      <c r="F480" s="140"/>
      <c r="G480" s="140"/>
      <c r="H480" s="140"/>
      <c r="I480" s="140"/>
      <c r="J480" s="140"/>
      <c r="K480" s="140"/>
      <c r="L480" s="140"/>
    </row>
    <row r="481" spans="2:12" x14ac:dyDescent="0.35">
      <c r="B481" s="154"/>
      <c r="E481" s="140"/>
      <c r="F481" s="140"/>
      <c r="G481" s="140"/>
      <c r="H481" s="140"/>
      <c r="I481" s="140"/>
      <c r="J481" s="140"/>
      <c r="K481" s="140"/>
      <c r="L481" s="140"/>
    </row>
    <row r="482" spans="2:12" x14ac:dyDescent="0.35">
      <c r="B482" s="154"/>
      <c r="E482" s="140"/>
      <c r="F482" s="140"/>
      <c r="G482" s="140"/>
      <c r="H482" s="140"/>
      <c r="I482" s="140"/>
      <c r="J482" s="140"/>
      <c r="K482" s="140"/>
      <c r="L482" s="140"/>
    </row>
    <row r="483" spans="2:12" x14ac:dyDescent="0.35">
      <c r="B483" s="154"/>
      <c r="E483" s="140"/>
      <c r="F483" s="140"/>
      <c r="G483" s="140"/>
      <c r="H483" s="140"/>
      <c r="I483" s="140"/>
      <c r="J483" s="140"/>
      <c r="K483" s="140"/>
      <c r="L483" s="140"/>
    </row>
    <row r="484" spans="2:12" x14ac:dyDescent="0.35">
      <c r="B484" s="154"/>
      <c r="E484" s="140"/>
      <c r="F484" s="140"/>
      <c r="G484" s="140"/>
      <c r="H484" s="140"/>
      <c r="I484" s="140"/>
      <c r="J484" s="140"/>
      <c r="K484" s="140"/>
      <c r="L484" s="140"/>
    </row>
    <row r="485" spans="2:12" x14ac:dyDescent="0.35">
      <c r="B485" s="154"/>
      <c r="E485" s="140"/>
      <c r="F485" s="140"/>
      <c r="G485" s="140"/>
      <c r="H485" s="140"/>
      <c r="I485" s="140"/>
      <c r="J485" s="140"/>
      <c r="K485" s="140"/>
      <c r="L485" s="140"/>
    </row>
    <row r="486" spans="2:12" x14ac:dyDescent="0.35">
      <c r="B486" s="154"/>
      <c r="E486" s="140"/>
      <c r="F486" s="140"/>
      <c r="G486" s="140"/>
      <c r="H486" s="140"/>
      <c r="I486" s="140"/>
      <c r="J486" s="140"/>
      <c r="K486" s="140"/>
      <c r="L486" s="140"/>
    </row>
    <row r="487" spans="2:12" x14ac:dyDescent="0.35">
      <c r="B487" s="154"/>
      <c r="E487" s="140"/>
      <c r="F487" s="140"/>
      <c r="G487" s="140"/>
      <c r="H487" s="140"/>
      <c r="I487" s="140"/>
      <c r="J487" s="140"/>
      <c r="K487" s="140"/>
      <c r="L487" s="140"/>
    </row>
    <row r="488" spans="2:12" x14ac:dyDescent="0.35">
      <c r="B488" s="154"/>
      <c r="E488" s="140"/>
      <c r="F488" s="140"/>
      <c r="G488" s="140"/>
      <c r="H488" s="140"/>
      <c r="I488" s="140"/>
      <c r="J488" s="140"/>
      <c r="K488" s="140"/>
      <c r="L488" s="140"/>
    </row>
    <row r="489" spans="2:12" x14ac:dyDescent="0.35">
      <c r="B489" s="154"/>
      <c r="E489" s="140"/>
      <c r="F489" s="140"/>
      <c r="G489" s="140"/>
      <c r="H489" s="140"/>
      <c r="I489" s="140"/>
      <c r="J489" s="140"/>
      <c r="K489" s="140"/>
      <c r="L489" s="140"/>
    </row>
    <row r="490" spans="2:12" x14ac:dyDescent="0.35">
      <c r="B490" s="154"/>
      <c r="E490" s="140"/>
      <c r="F490" s="140"/>
      <c r="G490" s="140"/>
      <c r="H490" s="140"/>
      <c r="I490" s="140"/>
      <c r="J490" s="140"/>
      <c r="K490" s="140"/>
      <c r="L490" s="140"/>
    </row>
    <row r="491" spans="2:12" x14ac:dyDescent="0.35">
      <c r="B491" s="154"/>
      <c r="E491" s="140"/>
      <c r="F491" s="140"/>
      <c r="G491" s="140"/>
      <c r="H491" s="140"/>
      <c r="I491" s="140"/>
      <c r="J491" s="140"/>
      <c r="K491" s="140"/>
      <c r="L491" s="140"/>
    </row>
    <row r="492" spans="2:12" x14ac:dyDescent="0.35">
      <c r="B492" s="154"/>
      <c r="E492" s="140"/>
      <c r="F492" s="140"/>
      <c r="G492" s="140"/>
      <c r="H492" s="140"/>
      <c r="I492" s="140"/>
      <c r="J492" s="140"/>
      <c r="K492" s="140"/>
      <c r="L492" s="140"/>
    </row>
    <row r="493" spans="2:12" x14ac:dyDescent="0.35">
      <c r="B493" s="154"/>
      <c r="E493" s="140"/>
      <c r="F493" s="140"/>
      <c r="G493" s="140"/>
      <c r="H493" s="140"/>
      <c r="I493" s="140"/>
      <c r="J493" s="140"/>
      <c r="K493" s="140"/>
      <c r="L493" s="140"/>
    </row>
    <row r="494" spans="2:12" x14ac:dyDescent="0.35">
      <c r="B494" s="154"/>
      <c r="E494" s="140"/>
      <c r="F494" s="140"/>
      <c r="G494" s="140"/>
      <c r="H494" s="140"/>
      <c r="I494" s="140"/>
      <c r="J494" s="140"/>
      <c r="K494" s="140"/>
      <c r="L494" s="140"/>
    </row>
    <row r="495" spans="2:12" x14ac:dyDescent="0.35">
      <c r="B495" s="154"/>
      <c r="E495" s="140"/>
      <c r="F495" s="140"/>
      <c r="G495" s="140"/>
      <c r="H495" s="140"/>
      <c r="I495" s="140"/>
      <c r="J495" s="140"/>
      <c r="K495" s="140"/>
      <c r="L495" s="140"/>
    </row>
    <row r="496" spans="2:12" x14ac:dyDescent="0.35">
      <c r="B496" s="154"/>
      <c r="E496" s="140"/>
      <c r="F496" s="140"/>
      <c r="G496" s="140"/>
      <c r="H496" s="140"/>
      <c r="I496" s="140"/>
      <c r="J496" s="140"/>
      <c r="K496" s="140"/>
      <c r="L496" s="140"/>
    </row>
    <row r="497" spans="2:12" x14ac:dyDescent="0.35">
      <c r="B497" s="154"/>
      <c r="E497" s="140"/>
      <c r="F497" s="140"/>
      <c r="G497" s="140"/>
      <c r="H497" s="140"/>
      <c r="I497" s="140"/>
      <c r="J497" s="140"/>
      <c r="K497" s="140"/>
      <c r="L497" s="140"/>
    </row>
    <row r="498" spans="2:12" x14ac:dyDescent="0.35">
      <c r="B498" s="154"/>
      <c r="E498" s="140"/>
      <c r="F498" s="140"/>
      <c r="G498" s="140"/>
      <c r="H498" s="140"/>
      <c r="I498" s="140"/>
      <c r="J498" s="140"/>
      <c r="K498" s="140"/>
      <c r="L498" s="140"/>
    </row>
    <row r="499" spans="2:12" x14ac:dyDescent="0.35">
      <c r="B499" s="154"/>
      <c r="E499" s="140"/>
      <c r="F499" s="140"/>
      <c r="G499" s="140"/>
      <c r="H499" s="140"/>
      <c r="I499" s="140"/>
      <c r="J499" s="140"/>
      <c r="K499" s="140"/>
      <c r="L499" s="140"/>
    </row>
    <row r="500" spans="2:12" x14ac:dyDescent="0.35">
      <c r="B500" s="154"/>
      <c r="E500" s="140"/>
      <c r="F500" s="140"/>
      <c r="G500" s="140"/>
      <c r="H500" s="140"/>
      <c r="I500" s="140"/>
      <c r="J500" s="140"/>
      <c r="K500" s="140"/>
      <c r="L500" s="140"/>
    </row>
    <row r="501" spans="2:12" x14ac:dyDescent="0.35">
      <c r="B501" s="154"/>
      <c r="E501" s="140"/>
      <c r="F501" s="140"/>
      <c r="G501" s="140"/>
      <c r="H501" s="140"/>
      <c r="I501" s="140"/>
      <c r="J501" s="140"/>
      <c r="K501" s="140"/>
      <c r="L501" s="140"/>
    </row>
    <row r="502" spans="2:12" x14ac:dyDescent="0.35">
      <c r="B502" s="154"/>
      <c r="E502" s="140"/>
      <c r="F502" s="140"/>
      <c r="G502" s="140"/>
      <c r="H502" s="140"/>
      <c r="I502" s="140"/>
      <c r="J502" s="140"/>
      <c r="K502" s="140"/>
      <c r="L502" s="140"/>
    </row>
    <row r="503" spans="2:12" x14ac:dyDescent="0.35">
      <c r="B503" s="154"/>
      <c r="E503" s="140"/>
      <c r="F503" s="140"/>
      <c r="G503" s="140"/>
      <c r="H503" s="140"/>
      <c r="I503" s="140"/>
      <c r="J503" s="140"/>
      <c r="K503" s="140"/>
      <c r="L503" s="140"/>
    </row>
    <row r="504" spans="2:12" x14ac:dyDescent="0.35">
      <c r="B504" s="154"/>
      <c r="E504" s="140"/>
      <c r="F504" s="140"/>
      <c r="G504" s="140"/>
      <c r="H504" s="140"/>
      <c r="I504" s="140"/>
      <c r="J504" s="140"/>
      <c r="K504" s="140"/>
      <c r="L504" s="140"/>
    </row>
    <row r="505" spans="2:12" x14ac:dyDescent="0.35">
      <c r="B505" s="154"/>
      <c r="E505" s="140"/>
      <c r="F505" s="140"/>
      <c r="G505" s="140"/>
      <c r="H505" s="140"/>
      <c r="I505" s="140"/>
      <c r="J505" s="140"/>
      <c r="K505" s="140"/>
      <c r="L505" s="140"/>
    </row>
    <row r="506" spans="2:12" x14ac:dyDescent="0.35">
      <c r="B506" s="154"/>
      <c r="E506" s="140"/>
      <c r="F506" s="140"/>
      <c r="G506" s="140"/>
      <c r="H506" s="140"/>
      <c r="I506" s="140"/>
      <c r="J506" s="140"/>
      <c r="K506" s="140"/>
      <c r="L506" s="140"/>
    </row>
    <row r="507" spans="2:12" x14ac:dyDescent="0.35">
      <c r="B507" s="154"/>
      <c r="E507" s="140"/>
      <c r="F507" s="140"/>
      <c r="G507" s="140"/>
      <c r="H507" s="140"/>
      <c r="I507" s="140"/>
      <c r="J507" s="140"/>
      <c r="K507" s="140"/>
      <c r="L507" s="140"/>
    </row>
    <row r="508" spans="2:12" x14ac:dyDescent="0.35">
      <c r="B508" s="154"/>
      <c r="E508" s="140"/>
      <c r="F508" s="140"/>
      <c r="G508" s="140"/>
      <c r="H508" s="140"/>
      <c r="I508" s="140"/>
      <c r="J508" s="140"/>
      <c r="K508" s="140"/>
      <c r="L508" s="140"/>
    </row>
    <row r="509" spans="2:12" x14ac:dyDescent="0.35">
      <c r="B509" s="154"/>
      <c r="E509" s="140"/>
      <c r="F509" s="140"/>
      <c r="G509" s="140"/>
      <c r="H509" s="140"/>
      <c r="I509" s="140"/>
      <c r="J509" s="140"/>
      <c r="K509" s="140"/>
      <c r="L509" s="140"/>
    </row>
    <row r="510" spans="2:12" x14ac:dyDescent="0.35">
      <c r="B510" s="154"/>
      <c r="E510" s="140"/>
      <c r="F510" s="140"/>
      <c r="G510" s="140"/>
      <c r="H510" s="140"/>
      <c r="I510" s="140"/>
      <c r="J510" s="140"/>
      <c r="K510" s="140"/>
      <c r="L510" s="140"/>
    </row>
    <row r="511" spans="2:12" x14ac:dyDescent="0.35">
      <c r="B511" s="154"/>
      <c r="E511" s="140"/>
      <c r="F511" s="140"/>
      <c r="G511" s="140"/>
      <c r="H511" s="140"/>
      <c r="I511" s="140"/>
      <c r="J511" s="140"/>
      <c r="K511" s="140"/>
      <c r="L511" s="140"/>
    </row>
    <row r="512" spans="2:12" x14ac:dyDescent="0.35">
      <c r="B512" s="154"/>
      <c r="E512" s="140"/>
      <c r="F512" s="140"/>
      <c r="G512" s="140"/>
      <c r="H512" s="140"/>
      <c r="I512" s="140"/>
      <c r="J512" s="140"/>
      <c r="K512" s="140"/>
      <c r="L512" s="140"/>
    </row>
    <row r="513" spans="2:12" x14ac:dyDescent="0.35">
      <c r="B513" s="154"/>
      <c r="E513" s="140"/>
      <c r="F513" s="140"/>
      <c r="G513" s="140"/>
      <c r="H513" s="140"/>
      <c r="I513" s="140"/>
      <c r="J513" s="140"/>
      <c r="K513" s="140"/>
      <c r="L513" s="140"/>
    </row>
    <row r="514" spans="2:12" x14ac:dyDescent="0.35">
      <c r="B514" s="154"/>
      <c r="E514" s="140"/>
      <c r="F514" s="140"/>
      <c r="G514" s="140"/>
      <c r="H514" s="140"/>
      <c r="I514" s="140"/>
      <c r="J514" s="140"/>
      <c r="K514" s="140"/>
      <c r="L514" s="140"/>
    </row>
    <row r="515" spans="2:12" x14ac:dyDescent="0.35">
      <c r="B515" s="154"/>
      <c r="E515" s="140"/>
      <c r="F515" s="140"/>
      <c r="G515" s="140"/>
      <c r="H515" s="140"/>
      <c r="I515" s="140"/>
      <c r="J515" s="140"/>
      <c r="K515" s="140"/>
      <c r="L515" s="140"/>
    </row>
    <row r="516" spans="2:12" x14ac:dyDescent="0.35">
      <c r="B516" s="154"/>
      <c r="E516" s="140"/>
      <c r="F516" s="140"/>
      <c r="G516" s="140"/>
      <c r="H516" s="140"/>
      <c r="I516" s="140"/>
      <c r="J516" s="140"/>
      <c r="K516" s="140"/>
      <c r="L516" s="140"/>
    </row>
    <row r="517" spans="2:12" x14ac:dyDescent="0.35">
      <c r="B517" s="154"/>
      <c r="E517" s="140"/>
      <c r="F517" s="140"/>
      <c r="G517" s="140"/>
      <c r="H517" s="140"/>
      <c r="I517" s="140"/>
      <c r="J517" s="140"/>
      <c r="K517" s="140"/>
      <c r="L517" s="140"/>
    </row>
    <row r="518" spans="2:12" x14ac:dyDescent="0.35">
      <c r="B518" s="154"/>
      <c r="E518" s="140"/>
      <c r="F518" s="140"/>
      <c r="G518" s="140"/>
      <c r="H518" s="140"/>
      <c r="I518" s="140"/>
      <c r="J518" s="140"/>
      <c r="K518" s="140"/>
      <c r="L518" s="140"/>
    </row>
    <row r="519" spans="2:12" x14ac:dyDescent="0.35">
      <c r="B519" s="154"/>
      <c r="E519" s="140"/>
      <c r="F519" s="140"/>
      <c r="G519" s="140"/>
      <c r="H519" s="140"/>
      <c r="I519" s="140"/>
      <c r="J519" s="140"/>
      <c r="K519" s="140"/>
      <c r="L519" s="140"/>
    </row>
    <row r="520" spans="2:12" x14ac:dyDescent="0.35">
      <c r="B520" s="154"/>
      <c r="E520" s="140"/>
      <c r="F520" s="140"/>
      <c r="G520" s="140"/>
      <c r="H520" s="140"/>
      <c r="I520" s="140"/>
      <c r="J520" s="140"/>
      <c r="K520" s="140"/>
      <c r="L520" s="140"/>
    </row>
    <row r="521" spans="2:12" x14ac:dyDescent="0.35">
      <c r="B521" s="154"/>
      <c r="E521" s="140"/>
      <c r="F521" s="140"/>
      <c r="G521" s="140"/>
      <c r="H521" s="140"/>
      <c r="I521" s="140"/>
      <c r="J521" s="140"/>
      <c r="K521" s="140"/>
      <c r="L521" s="140"/>
    </row>
    <row r="522" spans="2:12" x14ac:dyDescent="0.35">
      <c r="B522" s="154"/>
      <c r="E522" s="140"/>
      <c r="F522" s="140"/>
      <c r="G522" s="140"/>
      <c r="H522" s="140"/>
      <c r="I522" s="140"/>
      <c r="J522" s="140"/>
      <c r="K522" s="140"/>
      <c r="L522" s="140"/>
    </row>
    <row r="523" spans="2:12" x14ac:dyDescent="0.35">
      <c r="B523" s="154"/>
      <c r="E523" s="140"/>
      <c r="F523" s="140"/>
      <c r="G523" s="140"/>
      <c r="H523" s="140"/>
      <c r="I523" s="140"/>
      <c r="J523" s="140"/>
      <c r="K523" s="140"/>
      <c r="L523" s="140"/>
    </row>
    <row r="524" spans="2:12" x14ac:dyDescent="0.35">
      <c r="B524" s="154"/>
      <c r="E524" s="140"/>
      <c r="F524" s="140"/>
      <c r="G524" s="140"/>
      <c r="H524" s="140"/>
      <c r="I524" s="140"/>
      <c r="J524" s="140"/>
      <c r="K524" s="140"/>
      <c r="L524" s="140"/>
    </row>
    <row r="525" spans="2:12" x14ac:dyDescent="0.35">
      <c r="B525" s="154"/>
      <c r="E525" s="140"/>
      <c r="F525" s="140"/>
      <c r="G525" s="140"/>
      <c r="H525" s="140"/>
      <c r="I525" s="140"/>
      <c r="J525" s="140"/>
      <c r="K525" s="140"/>
      <c r="L525" s="140"/>
    </row>
    <row r="526" spans="2:12" x14ac:dyDescent="0.35">
      <c r="B526" s="154"/>
      <c r="E526" s="140"/>
      <c r="F526" s="140"/>
      <c r="G526" s="140"/>
      <c r="H526" s="140"/>
      <c r="I526" s="140"/>
      <c r="J526" s="140"/>
      <c r="K526" s="140"/>
      <c r="L526" s="140"/>
    </row>
    <row r="527" spans="2:12" x14ac:dyDescent="0.35">
      <c r="B527" s="154"/>
      <c r="E527" s="140"/>
      <c r="F527" s="140"/>
      <c r="G527" s="140"/>
      <c r="H527" s="140"/>
      <c r="I527" s="140"/>
      <c r="J527" s="140"/>
      <c r="K527" s="140"/>
      <c r="L527" s="140"/>
    </row>
  </sheetData>
  <sheetProtection formatCells="0" formatColumns="0" insertColumns="0"/>
  <phoneticPr fontId="64" type="noConversion"/>
  <conditionalFormatting sqref="E55:S55">
    <cfRule type="expression" dxfId="1" priority="1">
      <formula>E$4&gt;2029</formula>
    </cfRule>
  </conditionalFormatting>
  <conditionalFormatting sqref="E68:S69">
    <cfRule type="containsText" dxfId="0" priority="7" operator="containsText" text="ERRORE">
      <formula>NOT(ISERROR(SEARCH("ERRORE",E68)))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E79AA465-5305-4F71-86B6-65A69DD477F9}">
            <xm:f>IN_Anagrafica!$G$11=Tab!$B$53</xm:f>
            <x14:dxf>
              <fill>
                <patternFill patternType="lightGray"/>
              </fill>
            </x14:dxf>
          </x14:cfRule>
          <xm:sqref>E50:S50</xm:sqref>
        </x14:conditionalFormatting>
        <x14:conditionalFormatting xmlns:xm="http://schemas.microsoft.com/office/excel/2006/main">
          <x14:cfRule type="expression" priority="3" id="{68FF62D5-D63C-4CD8-B7AE-D6D3008B199A}">
            <xm:f>IN_Anagrafica!$G$11=Tab!$B$53</xm:f>
            <x14:dxf>
              <fill>
                <patternFill patternType="lightGray"/>
              </fill>
            </x14:dxf>
          </x14:cfRule>
          <xm:sqref>E52:S52</xm:sqref>
        </x14:conditionalFormatting>
        <x14:conditionalFormatting xmlns:xm="http://schemas.microsoft.com/office/excel/2006/main">
          <x14:cfRule type="expression" priority="2" id="{0FABC78A-C069-49E6-9D70-97CCB4E7FB39}">
            <xm:f>IN_Anagrafica!$G$11=Tab!$B$54</xm:f>
            <x14:dxf>
              <fill>
                <patternFill patternType="lightGray"/>
              </fill>
            </x14:dxf>
          </x14:cfRule>
          <xm:sqref>E53:S53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EE40-9403-41C3-8C4C-DA70C14AA921}">
  <sheetPr>
    <tabColor theme="0" tint="-0.499984740745262"/>
  </sheetPr>
  <dimension ref="A1:BI129"/>
  <sheetViews>
    <sheetView zoomScale="62" zoomScaleNormal="62" workbookViewId="0"/>
  </sheetViews>
  <sheetFormatPr defaultRowHeight="11.5" x14ac:dyDescent="0.25"/>
  <cols>
    <col min="1" max="1" width="4" style="138" customWidth="1"/>
    <col min="2" max="2" width="8.7265625" style="138"/>
    <col min="3" max="3" width="28" style="138" customWidth="1"/>
    <col min="4" max="18" width="12.7265625" style="217" customWidth="1"/>
    <col min="19" max="16384" width="8.7265625" style="217"/>
  </cols>
  <sheetData>
    <row r="1" spans="1:61" ht="24" customHeight="1" thickBot="1" x14ac:dyDescent="0.3">
      <c r="B1" s="209" t="s">
        <v>270</v>
      </c>
      <c r="C1" s="214"/>
      <c r="D1" s="214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6"/>
    </row>
    <row r="2" spans="1:61" ht="32.5" customHeight="1" thickTop="1" x14ac:dyDescent="0.25">
      <c r="B2" s="218" t="s">
        <v>295</v>
      </c>
      <c r="C2" s="219"/>
      <c r="D2" s="219"/>
      <c r="E2" s="220"/>
      <c r="F2" s="220"/>
      <c r="G2" s="220"/>
      <c r="H2" s="220"/>
      <c r="I2" s="220"/>
      <c r="J2" s="220"/>
      <c r="K2" s="220"/>
      <c r="L2" s="220"/>
      <c r="M2" s="220"/>
      <c r="N2" s="219"/>
      <c r="O2" s="219"/>
      <c r="P2" s="219"/>
      <c r="Q2" s="219"/>
      <c r="R2" s="219"/>
      <c r="S2" s="216"/>
    </row>
    <row r="3" spans="1:61" x14ac:dyDescent="0.25">
      <c r="B3" s="221"/>
      <c r="C3" s="219"/>
      <c r="D3" s="222">
        <f>+PianoTariffarioAffidamento!E4</f>
        <v>2026</v>
      </c>
      <c r="E3" s="222">
        <f>+PianoTariffarioAffidamento!F4</f>
        <v>2027</v>
      </c>
      <c r="F3" s="222">
        <f>+PianoTariffarioAffidamento!G4</f>
        <v>2028</v>
      </c>
      <c r="G3" s="222">
        <f>+PianoTariffarioAffidamento!H4</f>
        <v>2029</v>
      </c>
      <c r="H3" s="222">
        <f>+PianoTariffarioAffidamento!I4</f>
        <v>2030</v>
      </c>
      <c r="I3" s="222">
        <f>+PianoTariffarioAffidamento!J4</f>
        <v>2031</v>
      </c>
      <c r="J3" s="222">
        <f>+PianoTariffarioAffidamento!K4</f>
        <v>2032</v>
      </c>
      <c r="K3" s="222">
        <f>+PianoTariffarioAffidamento!L4</f>
        <v>2033</v>
      </c>
      <c r="L3" s="222">
        <f>+PianoTariffarioAffidamento!M4</f>
        <v>2034</v>
      </c>
      <c r="M3" s="222">
        <f>+PianoTariffarioAffidamento!N4</f>
        <v>2035</v>
      </c>
      <c r="N3" s="222">
        <f>+PianoTariffarioAffidamento!O4</f>
        <v>2036</v>
      </c>
      <c r="O3" s="222">
        <f>+PianoTariffarioAffidamento!P4</f>
        <v>2037</v>
      </c>
      <c r="P3" s="222">
        <f>+PianoTariffarioAffidamento!Q4</f>
        <v>2038</v>
      </c>
      <c r="Q3" s="222">
        <f>+PianoTariffarioAffidamento!R4</f>
        <v>2039</v>
      </c>
      <c r="R3" s="222">
        <f>+PianoTariffarioAffidamento!S4</f>
        <v>2040</v>
      </c>
      <c r="S3" s="216"/>
    </row>
    <row r="4" spans="1:61" s="138" customFormat="1" ht="23" x14ac:dyDescent="0.25">
      <c r="C4" s="223" t="s">
        <v>187</v>
      </c>
      <c r="D4" s="224" t="s">
        <v>205</v>
      </c>
      <c r="E4" s="224" t="s">
        <v>206</v>
      </c>
      <c r="F4" s="224" t="s">
        <v>207</v>
      </c>
      <c r="G4" s="224" t="s">
        <v>208</v>
      </c>
      <c r="H4" s="224" t="s">
        <v>209</v>
      </c>
      <c r="I4" s="224" t="s">
        <v>210</v>
      </c>
      <c r="J4" s="224" t="s">
        <v>211</v>
      </c>
      <c r="K4" s="224" t="s">
        <v>212</v>
      </c>
      <c r="L4" s="224" t="s">
        <v>213</v>
      </c>
      <c r="M4" s="224" t="s">
        <v>214</v>
      </c>
      <c r="N4" s="224" t="s">
        <v>221</v>
      </c>
      <c r="O4" s="224" t="s">
        <v>222</v>
      </c>
      <c r="P4" s="224" t="s">
        <v>223</v>
      </c>
      <c r="Q4" s="224" t="s">
        <v>224</v>
      </c>
      <c r="R4" s="224" t="s">
        <v>225</v>
      </c>
    </row>
    <row r="5" spans="1:61" s="138" customFormat="1" ht="13.5" x14ac:dyDescent="0.25">
      <c r="C5" s="225" t="s">
        <v>260</v>
      </c>
      <c r="D5" s="233">
        <f>+PianoTariffarioAffidamento!E70</f>
        <v>0</v>
      </c>
      <c r="E5" s="233">
        <f>+PianoTariffarioAffidamento!F70</f>
        <v>0</v>
      </c>
      <c r="F5" s="233">
        <f>+PianoTariffarioAffidamento!G70</f>
        <v>0</v>
      </c>
      <c r="G5" s="233">
        <f>+PianoTariffarioAffidamento!H70</f>
        <v>0</v>
      </c>
      <c r="H5" s="233">
        <f>+PianoTariffarioAffidamento!I70</f>
        <v>0</v>
      </c>
      <c r="I5" s="233">
        <f>+PianoTariffarioAffidamento!J70</f>
        <v>0</v>
      </c>
      <c r="J5" s="233">
        <f>+PianoTariffarioAffidamento!K70</f>
        <v>0</v>
      </c>
      <c r="K5" s="233">
        <f>+PianoTariffarioAffidamento!L70</f>
        <v>0</v>
      </c>
      <c r="L5" s="233">
        <f>+PianoTariffarioAffidamento!M70</f>
        <v>0</v>
      </c>
      <c r="M5" s="233">
        <f>+PianoTariffarioAffidamento!N70</f>
        <v>0</v>
      </c>
      <c r="N5" s="233">
        <f>+PianoTariffarioAffidamento!O70</f>
        <v>0</v>
      </c>
      <c r="O5" s="233">
        <f>+PianoTariffarioAffidamento!P70</f>
        <v>0</v>
      </c>
      <c r="P5" s="233">
        <f>+PianoTariffarioAffidamento!Q70</f>
        <v>0</v>
      </c>
      <c r="Q5" s="233">
        <f>+PianoTariffarioAffidamento!R70</f>
        <v>0</v>
      </c>
      <c r="R5" s="233">
        <f>+PianoTariffarioAffidamento!S70</f>
        <v>0</v>
      </c>
    </row>
    <row r="6" spans="1:61" s="138" customFormat="1" x14ac:dyDescent="0.25"/>
    <row r="7" spans="1:61" s="138" customFormat="1" ht="13.5" x14ac:dyDescent="0.25">
      <c r="C7" s="223" t="s">
        <v>282</v>
      </c>
      <c r="D7" s="238">
        <f>+SUM(D13:D194)</f>
        <v>0</v>
      </c>
      <c r="E7" s="238">
        <f t="shared" ref="E7:R7" si="0">+SUM(E13:E194)</f>
        <v>0</v>
      </c>
      <c r="F7" s="238">
        <f t="shared" si="0"/>
        <v>0</v>
      </c>
      <c r="G7" s="238">
        <f t="shared" si="0"/>
        <v>0</v>
      </c>
      <c r="H7" s="238">
        <f t="shared" si="0"/>
        <v>0</v>
      </c>
      <c r="I7" s="238">
        <f t="shared" si="0"/>
        <v>0</v>
      </c>
      <c r="J7" s="238">
        <f t="shared" si="0"/>
        <v>0</v>
      </c>
      <c r="K7" s="238">
        <f t="shared" si="0"/>
        <v>0</v>
      </c>
      <c r="L7" s="238">
        <f t="shared" si="0"/>
        <v>0</v>
      </c>
      <c r="M7" s="238">
        <f t="shared" si="0"/>
        <v>0</v>
      </c>
      <c r="N7" s="238">
        <f t="shared" si="0"/>
        <v>0</v>
      </c>
      <c r="O7" s="238">
        <f t="shared" si="0"/>
        <v>0</v>
      </c>
      <c r="P7" s="238">
        <f t="shared" si="0"/>
        <v>0</v>
      </c>
      <c r="Q7" s="238">
        <f t="shared" si="0"/>
        <v>0</v>
      </c>
      <c r="R7" s="238">
        <f t="shared" si="0"/>
        <v>0</v>
      </c>
    </row>
    <row r="8" spans="1:61" s="138" customFormat="1" x14ac:dyDescent="0.25"/>
    <row r="9" spans="1:61" s="138" customFormat="1" x14ac:dyDescent="0.25"/>
    <row r="10" spans="1:61" s="138" customFormat="1" x14ac:dyDescent="0.25"/>
    <row r="11" spans="1:61" s="138" customFormat="1" ht="13.5" x14ac:dyDescent="0.25">
      <c r="C11" s="224" t="s">
        <v>271</v>
      </c>
      <c r="D11" s="224">
        <f>+D3</f>
        <v>2026</v>
      </c>
      <c r="E11" s="224">
        <f t="shared" ref="E11:R11" si="1">+E3</f>
        <v>2027</v>
      </c>
      <c r="F11" s="224">
        <f t="shared" si="1"/>
        <v>2028</v>
      </c>
      <c r="G11" s="224">
        <f t="shared" si="1"/>
        <v>2029</v>
      </c>
      <c r="H11" s="224">
        <f t="shared" si="1"/>
        <v>2030</v>
      </c>
      <c r="I11" s="224">
        <f t="shared" si="1"/>
        <v>2031</v>
      </c>
      <c r="J11" s="224">
        <f t="shared" si="1"/>
        <v>2032</v>
      </c>
      <c r="K11" s="224">
        <f t="shared" si="1"/>
        <v>2033</v>
      </c>
      <c r="L11" s="224">
        <f t="shared" si="1"/>
        <v>2034</v>
      </c>
      <c r="M11" s="224">
        <f t="shared" si="1"/>
        <v>2035</v>
      </c>
      <c r="N11" s="224">
        <f t="shared" si="1"/>
        <v>2036</v>
      </c>
      <c r="O11" s="224">
        <f t="shared" si="1"/>
        <v>2037</v>
      </c>
      <c r="P11" s="224">
        <f t="shared" si="1"/>
        <v>2038</v>
      </c>
      <c r="Q11" s="224">
        <f t="shared" si="1"/>
        <v>2039</v>
      </c>
      <c r="R11" s="224">
        <f t="shared" si="1"/>
        <v>2040</v>
      </c>
    </row>
    <row r="12" spans="1:61" s="69" customFormat="1" ht="23" x14ac:dyDescent="0.35">
      <c r="A12" s="1"/>
      <c r="B12" s="228" t="s">
        <v>100</v>
      </c>
      <c r="C12" s="229" t="s">
        <v>186</v>
      </c>
      <c r="D12" s="230" t="s">
        <v>205</v>
      </c>
      <c r="E12" s="230" t="s">
        <v>206</v>
      </c>
      <c r="F12" s="230" t="s">
        <v>207</v>
      </c>
      <c r="G12" s="230" t="s">
        <v>208</v>
      </c>
      <c r="H12" s="230" t="s">
        <v>209</v>
      </c>
      <c r="I12" s="230" t="s">
        <v>210</v>
      </c>
      <c r="J12" s="230" t="s">
        <v>211</v>
      </c>
      <c r="K12" s="230" t="s">
        <v>212</v>
      </c>
      <c r="L12" s="230" t="s">
        <v>213</v>
      </c>
      <c r="M12" s="230" t="s">
        <v>214</v>
      </c>
      <c r="N12" s="228" t="s">
        <v>221</v>
      </c>
      <c r="O12" s="228" t="s">
        <v>222</v>
      </c>
      <c r="P12" s="228" t="s">
        <v>223</v>
      </c>
      <c r="Q12" s="228" t="s">
        <v>224</v>
      </c>
      <c r="R12" s="228" t="s">
        <v>225</v>
      </c>
      <c r="S12" s="138"/>
    </row>
    <row r="13" spans="1:61" x14ac:dyDescent="0.25">
      <c r="B13" s="226">
        <f>+IN_Anagrafica!F17</f>
        <v>0</v>
      </c>
      <c r="C13" s="227">
        <f>+IN_Anagrafica!D17</f>
        <v>0</v>
      </c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</row>
    <row r="14" spans="1:61" x14ac:dyDescent="0.25">
      <c r="B14" s="226">
        <f>+IN_Anagrafica!F18</f>
        <v>0</v>
      </c>
      <c r="C14" s="227">
        <f>+IN_Anagrafica!D18</f>
        <v>0</v>
      </c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</row>
    <row r="15" spans="1:61" x14ac:dyDescent="0.25">
      <c r="B15" s="226">
        <f>+IN_Anagrafica!F19</f>
        <v>0</v>
      </c>
      <c r="C15" s="227">
        <f>+IN_Anagrafica!D19</f>
        <v>0</v>
      </c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</row>
    <row r="16" spans="1:61" x14ac:dyDescent="0.25">
      <c r="B16" s="226">
        <f>+IN_Anagrafica!F20</f>
        <v>0</v>
      </c>
      <c r="C16" s="227">
        <f>+IN_Anagrafica!D20</f>
        <v>0</v>
      </c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</row>
    <row r="17" spans="2:61" x14ac:dyDescent="0.25">
      <c r="B17" s="226">
        <f>+IN_Anagrafica!F21</f>
        <v>0</v>
      </c>
      <c r="C17" s="227">
        <f>+IN_Anagrafica!D21</f>
        <v>0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</row>
    <row r="18" spans="2:61" x14ac:dyDescent="0.25">
      <c r="B18" s="226">
        <f>+IN_Anagrafica!F22</f>
        <v>0</v>
      </c>
      <c r="C18" s="227">
        <f>+IN_Anagrafica!D22</f>
        <v>0</v>
      </c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</row>
    <row r="19" spans="2:61" x14ac:dyDescent="0.25">
      <c r="B19" s="226">
        <f>+IN_Anagrafica!F23</f>
        <v>0</v>
      </c>
      <c r="C19" s="227">
        <f>+IN_Anagrafica!D23</f>
        <v>0</v>
      </c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</row>
    <row r="20" spans="2:61" x14ac:dyDescent="0.25">
      <c r="B20" s="226">
        <f>+IN_Anagrafica!F24</f>
        <v>0</v>
      </c>
      <c r="C20" s="227">
        <f>+IN_Anagrafica!D24</f>
        <v>0</v>
      </c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</row>
    <row r="21" spans="2:61" x14ac:dyDescent="0.25">
      <c r="B21" s="226">
        <f>+IN_Anagrafica!F25</f>
        <v>0</v>
      </c>
      <c r="C21" s="227">
        <f>+IN_Anagrafica!D25</f>
        <v>0</v>
      </c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</row>
    <row r="22" spans="2:61" x14ac:dyDescent="0.25">
      <c r="B22" s="226">
        <f>+IN_Anagrafica!F26</f>
        <v>0</v>
      </c>
      <c r="C22" s="227">
        <f>+IN_Anagrafica!D26</f>
        <v>0</v>
      </c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</row>
    <row r="23" spans="2:61" x14ac:dyDescent="0.25">
      <c r="B23" s="226">
        <f>+IN_Anagrafica!F27</f>
        <v>0</v>
      </c>
      <c r="C23" s="227">
        <f>+IN_Anagrafica!D27</f>
        <v>0</v>
      </c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</row>
    <row r="24" spans="2:61" x14ac:dyDescent="0.25">
      <c r="B24" s="226">
        <f>+IN_Anagrafica!F28</f>
        <v>0</v>
      </c>
      <c r="C24" s="227">
        <f>+IN_Anagrafica!D28</f>
        <v>0</v>
      </c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</row>
    <row r="25" spans="2:61" x14ac:dyDescent="0.25">
      <c r="B25" s="226">
        <f>+IN_Anagrafica!F29</f>
        <v>0</v>
      </c>
      <c r="C25" s="227">
        <f>+IN_Anagrafica!D29</f>
        <v>0</v>
      </c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</row>
    <row r="26" spans="2:61" x14ac:dyDescent="0.25">
      <c r="B26" s="226">
        <f>+IN_Anagrafica!F30</f>
        <v>0</v>
      </c>
      <c r="C26" s="227">
        <f>+IN_Anagrafica!D30</f>
        <v>0</v>
      </c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</row>
    <row r="27" spans="2:61" x14ac:dyDescent="0.25">
      <c r="B27" s="226">
        <f>+IN_Anagrafica!F31</f>
        <v>0</v>
      </c>
      <c r="C27" s="227">
        <f>+IN_Anagrafica!D31</f>
        <v>0</v>
      </c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</row>
    <row r="28" spans="2:61" x14ac:dyDescent="0.25">
      <c r="B28" s="226">
        <f>+IN_Anagrafica!F32</f>
        <v>0</v>
      </c>
      <c r="C28" s="227">
        <f>+IN_Anagrafica!D32</f>
        <v>0</v>
      </c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</row>
    <row r="29" spans="2:61" x14ac:dyDescent="0.25">
      <c r="B29" s="226">
        <f>+IN_Anagrafica!F33</f>
        <v>0</v>
      </c>
      <c r="C29" s="227">
        <f>+IN_Anagrafica!D33</f>
        <v>0</v>
      </c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</row>
    <row r="30" spans="2:61" x14ac:dyDescent="0.25">
      <c r="B30" s="226">
        <f>+IN_Anagrafica!F34</f>
        <v>0</v>
      </c>
      <c r="C30" s="227">
        <f>+IN_Anagrafica!D34</f>
        <v>0</v>
      </c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</row>
    <row r="31" spans="2:61" x14ac:dyDescent="0.25">
      <c r="B31" s="226">
        <f>+IN_Anagrafica!F35</f>
        <v>0</v>
      </c>
      <c r="C31" s="227">
        <f>+IN_Anagrafica!D35</f>
        <v>0</v>
      </c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</row>
    <row r="32" spans="2:61" x14ac:dyDescent="0.25">
      <c r="B32" s="226">
        <f>+IN_Anagrafica!F36</f>
        <v>0</v>
      </c>
      <c r="C32" s="227">
        <f>+IN_Anagrafica!D36</f>
        <v>0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</row>
    <row r="33" spans="2:61" x14ac:dyDescent="0.25">
      <c r="B33" s="226">
        <f>+IN_Anagrafica!F37</f>
        <v>0</v>
      </c>
      <c r="C33" s="227">
        <f>+IN_Anagrafica!D37</f>
        <v>0</v>
      </c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</row>
    <row r="34" spans="2:61" x14ac:dyDescent="0.25">
      <c r="B34" s="226">
        <f>+IN_Anagrafica!F38</f>
        <v>0</v>
      </c>
      <c r="C34" s="227">
        <f>+IN_Anagrafica!D38</f>
        <v>0</v>
      </c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  <c r="AV34" s="237"/>
      <c r="AW34" s="237"/>
      <c r="AX34" s="237"/>
      <c r="AY34" s="237"/>
      <c r="AZ34" s="237"/>
      <c r="BA34" s="237"/>
      <c r="BB34" s="237"/>
      <c r="BC34" s="237"/>
      <c r="BD34" s="237"/>
      <c r="BE34" s="237"/>
      <c r="BF34" s="237"/>
      <c r="BG34" s="237"/>
      <c r="BH34" s="237"/>
      <c r="BI34" s="237"/>
    </row>
    <row r="35" spans="2:61" x14ac:dyDescent="0.25">
      <c r="B35" s="226">
        <f>+IN_Anagrafica!F39</f>
        <v>0</v>
      </c>
      <c r="C35" s="227">
        <f>+IN_Anagrafica!D39</f>
        <v>0</v>
      </c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</row>
    <row r="36" spans="2:61" x14ac:dyDescent="0.25">
      <c r="B36" s="226">
        <f>+IN_Anagrafica!F40</f>
        <v>0</v>
      </c>
      <c r="C36" s="227">
        <f>+IN_Anagrafica!D40</f>
        <v>0</v>
      </c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  <c r="AV36" s="237"/>
      <c r="AW36" s="237"/>
      <c r="AX36" s="237"/>
      <c r="AY36" s="237"/>
      <c r="AZ36" s="237"/>
      <c r="BA36" s="237"/>
      <c r="BB36" s="237"/>
      <c r="BC36" s="237"/>
      <c r="BD36" s="237"/>
      <c r="BE36" s="237"/>
      <c r="BF36" s="237"/>
      <c r="BG36" s="237"/>
      <c r="BH36" s="237"/>
      <c r="BI36" s="237"/>
    </row>
    <row r="37" spans="2:61" x14ac:dyDescent="0.25">
      <c r="B37" s="226">
        <f>+IN_Anagrafica!F41</f>
        <v>0</v>
      </c>
      <c r="C37" s="227">
        <f>+IN_Anagrafica!D41</f>
        <v>0</v>
      </c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7"/>
      <c r="AP37" s="237"/>
      <c r="AQ37" s="237"/>
      <c r="AR37" s="237"/>
      <c r="AS37" s="237"/>
      <c r="AT37" s="237"/>
      <c r="AU37" s="237"/>
      <c r="AV37" s="237"/>
      <c r="AW37" s="237"/>
      <c r="AX37" s="237"/>
      <c r="AY37" s="237"/>
      <c r="AZ37" s="237"/>
      <c r="BA37" s="237"/>
      <c r="BB37" s="237"/>
      <c r="BC37" s="237"/>
      <c r="BD37" s="237"/>
      <c r="BE37" s="237"/>
      <c r="BF37" s="237"/>
      <c r="BG37" s="237"/>
      <c r="BH37" s="237"/>
      <c r="BI37" s="237"/>
    </row>
    <row r="38" spans="2:61" x14ac:dyDescent="0.25">
      <c r="B38" s="226">
        <f>+IN_Anagrafica!F42</f>
        <v>0</v>
      </c>
      <c r="C38" s="227">
        <f>+IN_Anagrafica!D42</f>
        <v>0</v>
      </c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</row>
    <row r="39" spans="2:61" x14ac:dyDescent="0.25">
      <c r="B39" s="226">
        <f>+IN_Anagrafica!F43</f>
        <v>0</v>
      </c>
      <c r="C39" s="227">
        <f>+IN_Anagrafica!D43</f>
        <v>0</v>
      </c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</row>
    <row r="40" spans="2:61" x14ac:dyDescent="0.25">
      <c r="B40" s="226">
        <f>+IN_Anagrafica!F44</f>
        <v>0</v>
      </c>
      <c r="C40" s="227">
        <f>+IN_Anagrafica!D44</f>
        <v>0</v>
      </c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</row>
    <row r="41" spans="2:61" x14ac:dyDescent="0.25">
      <c r="B41" s="226">
        <f>+IN_Anagrafica!F45</f>
        <v>0</v>
      </c>
      <c r="C41" s="227">
        <f>+IN_Anagrafica!D45</f>
        <v>0</v>
      </c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</row>
    <row r="42" spans="2:61" x14ac:dyDescent="0.25">
      <c r="B42" s="226">
        <f>+IN_Anagrafica!F46</f>
        <v>0</v>
      </c>
      <c r="C42" s="227">
        <f>+IN_Anagrafica!D46</f>
        <v>0</v>
      </c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7"/>
      <c r="BD42" s="237"/>
      <c r="BE42" s="237"/>
      <c r="BF42" s="237"/>
      <c r="BG42" s="237"/>
      <c r="BH42" s="237"/>
      <c r="BI42" s="237"/>
    </row>
    <row r="43" spans="2:61" x14ac:dyDescent="0.25">
      <c r="B43" s="226">
        <f>+IN_Anagrafica!F47</f>
        <v>0</v>
      </c>
      <c r="C43" s="227">
        <f>+IN_Anagrafica!D47</f>
        <v>0</v>
      </c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237"/>
      <c r="BC43" s="237"/>
      <c r="BD43" s="237"/>
      <c r="BE43" s="237"/>
      <c r="BF43" s="237"/>
      <c r="BG43" s="237"/>
      <c r="BH43" s="237"/>
      <c r="BI43" s="237"/>
    </row>
    <row r="44" spans="2:61" x14ac:dyDescent="0.25">
      <c r="B44" s="226">
        <f>+IN_Anagrafica!F48</f>
        <v>0</v>
      </c>
      <c r="C44" s="227">
        <f>+IN_Anagrafica!D48</f>
        <v>0</v>
      </c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7"/>
      <c r="BD44" s="237"/>
      <c r="BE44" s="237"/>
      <c r="BF44" s="237"/>
      <c r="BG44" s="237"/>
      <c r="BH44" s="237"/>
      <c r="BI44" s="237"/>
    </row>
    <row r="45" spans="2:61" x14ac:dyDescent="0.25">
      <c r="B45" s="226">
        <f>+IN_Anagrafica!F49</f>
        <v>0</v>
      </c>
      <c r="C45" s="227">
        <f>+IN_Anagrafica!D49</f>
        <v>0</v>
      </c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AL45" s="237"/>
      <c r="AM45" s="237"/>
      <c r="AN45" s="237"/>
      <c r="AO45" s="237"/>
      <c r="AP45" s="237"/>
      <c r="AQ45" s="237"/>
      <c r="AR45" s="237"/>
      <c r="AS45" s="237"/>
      <c r="AT45" s="237"/>
      <c r="AU45" s="237"/>
      <c r="AV45" s="237"/>
      <c r="AW45" s="237"/>
      <c r="AX45" s="237"/>
      <c r="AY45" s="237"/>
      <c r="AZ45" s="237"/>
      <c r="BA45" s="237"/>
      <c r="BB45" s="237"/>
      <c r="BC45" s="237"/>
      <c r="BD45" s="237"/>
      <c r="BE45" s="237"/>
      <c r="BF45" s="237"/>
      <c r="BG45" s="237"/>
      <c r="BH45" s="237"/>
      <c r="BI45" s="237"/>
    </row>
    <row r="46" spans="2:61" x14ac:dyDescent="0.25">
      <c r="B46" s="226">
        <f>+IN_Anagrafica!F50</f>
        <v>0</v>
      </c>
      <c r="C46" s="227">
        <f>+IN_Anagrafica!D50</f>
        <v>0</v>
      </c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  <c r="AV46" s="237"/>
      <c r="AW46" s="237"/>
      <c r="AX46" s="237"/>
      <c r="AY46" s="237"/>
      <c r="AZ46" s="237"/>
      <c r="BA46" s="237"/>
      <c r="BB46" s="237"/>
      <c r="BC46" s="237"/>
      <c r="BD46" s="237"/>
      <c r="BE46" s="237"/>
      <c r="BF46" s="237"/>
      <c r="BG46" s="237"/>
      <c r="BH46" s="237"/>
      <c r="BI46" s="237"/>
    </row>
    <row r="47" spans="2:61" x14ac:dyDescent="0.25">
      <c r="B47" s="226">
        <f>+IN_Anagrafica!F51</f>
        <v>0</v>
      </c>
      <c r="C47" s="227">
        <f>+IN_Anagrafica!D51</f>
        <v>0</v>
      </c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237"/>
      <c r="BC47" s="237"/>
      <c r="BD47" s="237"/>
      <c r="BE47" s="237"/>
      <c r="BF47" s="237"/>
      <c r="BG47" s="237"/>
      <c r="BH47" s="237"/>
      <c r="BI47" s="237"/>
    </row>
    <row r="48" spans="2:61" x14ac:dyDescent="0.25">
      <c r="B48" s="226">
        <f>+IN_Anagrafica!F52</f>
        <v>0</v>
      </c>
      <c r="C48" s="227">
        <f>+IN_Anagrafica!D52</f>
        <v>0</v>
      </c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37"/>
      <c r="AX48" s="237"/>
      <c r="AY48" s="237"/>
      <c r="AZ48" s="237"/>
      <c r="BA48" s="237"/>
      <c r="BB48" s="237"/>
      <c r="BC48" s="237"/>
      <c r="BD48" s="237"/>
      <c r="BE48" s="237"/>
      <c r="BF48" s="237"/>
      <c r="BG48" s="237"/>
      <c r="BH48" s="237"/>
      <c r="BI48" s="237"/>
    </row>
    <row r="49" spans="2:61" x14ac:dyDescent="0.25">
      <c r="B49" s="226">
        <f>+IN_Anagrafica!F53</f>
        <v>0</v>
      </c>
      <c r="C49" s="227">
        <f>+IN_Anagrafica!D53</f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  <c r="AV49" s="237"/>
      <c r="AW49" s="237"/>
      <c r="AX49" s="237"/>
      <c r="AY49" s="237"/>
      <c r="AZ49" s="237"/>
      <c r="BA49" s="237"/>
      <c r="BB49" s="237"/>
      <c r="BC49" s="237"/>
      <c r="BD49" s="237"/>
      <c r="BE49" s="237"/>
      <c r="BF49" s="237"/>
      <c r="BG49" s="237"/>
      <c r="BH49" s="237"/>
      <c r="BI49" s="237"/>
    </row>
    <row r="50" spans="2:61" x14ac:dyDescent="0.25">
      <c r="B50" s="226">
        <f>+IN_Anagrafica!F54</f>
        <v>0</v>
      </c>
      <c r="C50" s="227">
        <f>+IN_Anagrafica!D54</f>
        <v>0</v>
      </c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37"/>
      <c r="AZ50" s="237"/>
      <c r="BA50" s="237"/>
      <c r="BB50" s="237"/>
      <c r="BC50" s="237"/>
      <c r="BD50" s="237"/>
      <c r="BE50" s="237"/>
      <c r="BF50" s="237"/>
      <c r="BG50" s="237"/>
      <c r="BH50" s="237"/>
      <c r="BI50" s="237"/>
    </row>
    <row r="51" spans="2:61" x14ac:dyDescent="0.25">
      <c r="B51" s="226">
        <f>+IN_Anagrafica!F55</f>
        <v>0</v>
      </c>
      <c r="C51" s="227">
        <f>+IN_Anagrafica!D55</f>
        <v>0</v>
      </c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  <c r="AI51" s="237"/>
      <c r="AJ51" s="237"/>
      <c r="AK51" s="237"/>
      <c r="AL51" s="237"/>
      <c r="AM51" s="237"/>
      <c r="AN51" s="237"/>
      <c r="AO51" s="237"/>
      <c r="AP51" s="237"/>
      <c r="AQ51" s="237"/>
      <c r="AR51" s="237"/>
      <c r="AS51" s="237"/>
      <c r="AT51" s="237"/>
      <c r="AU51" s="237"/>
      <c r="AV51" s="237"/>
      <c r="AW51" s="237"/>
      <c r="AX51" s="237"/>
      <c r="AY51" s="237"/>
      <c r="AZ51" s="237"/>
      <c r="BA51" s="237"/>
      <c r="BB51" s="237"/>
      <c r="BC51" s="237"/>
      <c r="BD51" s="237"/>
      <c r="BE51" s="237"/>
      <c r="BF51" s="237"/>
      <c r="BG51" s="237"/>
      <c r="BH51" s="237"/>
      <c r="BI51" s="237"/>
    </row>
    <row r="52" spans="2:61" x14ac:dyDescent="0.25">
      <c r="B52" s="226">
        <f>+IN_Anagrafica!F56</f>
        <v>0</v>
      </c>
      <c r="C52" s="227">
        <f>+IN_Anagrafica!D56</f>
        <v>0</v>
      </c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</row>
    <row r="53" spans="2:61" x14ac:dyDescent="0.25">
      <c r="B53" s="226">
        <f>+IN_Anagrafica!F57</f>
        <v>0</v>
      </c>
      <c r="C53" s="227">
        <f>+IN_Anagrafica!D57</f>
        <v>0</v>
      </c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</row>
    <row r="54" spans="2:61" x14ac:dyDescent="0.25">
      <c r="B54" s="226">
        <f>+IN_Anagrafica!F58</f>
        <v>0</v>
      </c>
      <c r="C54" s="227">
        <f>+IN_Anagrafica!D58</f>
        <v>0</v>
      </c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37"/>
      <c r="BA54" s="237"/>
      <c r="BB54" s="237"/>
      <c r="BC54" s="237"/>
      <c r="BD54" s="237"/>
      <c r="BE54" s="237"/>
      <c r="BF54" s="237"/>
      <c r="BG54" s="237"/>
      <c r="BH54" s="237"/>
      <c r="BI54" s="237"/>
    </row>
    <row r="55" spans="2:61" x14ac:dyDescent="0.25">
      <c r="B55" s="226">
        <f>+IN_Anagrafica!F59</f>
        <v>0</v>
      </c>
      <c r="C55" s="227">
        <f>+IN_Anagrafica!D59</f>
        <v>0</v>
      </c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  <c r="AV55" s="237"/>
      <c r="AW55" s="237"/>
      <c r="AX55" s="237"/>
      <c r="AY55" s="237"/>
      <c r="AZ55" s="237"/>
      <c r="BA55" s="237"/>
      <c r="BB55" s="237"/>
      <c r="BC55" s="237"/>
      <c r="BD55" s="237"/>
      <c r="BE55" s="237"/>
      <c r="BF55" s="237"/>
      <c r="BG55" s="237"/>
      <c r="BH55" s="237"/>
      <c r="BI55" s="237"/>
    </row>
    <row r="56" spans="2:61" x14ac:dyDescent="0.25">
      <c r="B56" s="226">
        <f>+IN_Anagrafica!F60</f>
        <v>0</v>
      </c>
      <c r="C56" s="227">
        <f>+IN_Anagrafica!D60</f>
        <v>0</v>
      </c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  <c r="AV56" s="237"/>
      <c r="AW56" s="237"/>
      <c r="AX56" s="237"/>
      <c r="AY56" s="237"/>
      <c r="AZ56" s="237"/>
      <c r="BA56" s="237"/>
      <c r="BB56" s="237"/>
      <c r="BC56" s="237"/>
      <c r="BD56" s="237"/>
      <c r="BE56" s="237"/>
      <c r="BF56" s="237"/>
      <c r="BG56" s="237"/>
      <c r="BH56" s="237"/>
      <c r="BI56" s="237"/>
    </row>
    <row r="57" spans="2:61" x14ac:dyDescent="0.25">
      <c r="B57" s="226">
        <f>+IN_Anagrafica!F61</f>
        <v>0</v>
      </c>
      <c r="C57" s="227">
        <f>+IN_Anagrafica!D61</f>
        <v>0</v>
      </c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7"/>
      <c r="AY57" s="237"/>
      <c r="AZ57" s="237"/>
      <c r="BA57" s="237"/>
      <c r="BB57" s="237"/>
      <c r="BC57" s="237"/>
      <c r="BD57" s="237"/>
      <c r="BE57" s="237"/>
      <c r="BF57" s="237"/>
      <c r="BG57" s="237"/>
      <c r="BH57" s="237"/>
      <c r="BI57" s="237"/>
    </row>
    <row r="58" spans="2:61" x14ac:dyDescent="0.25">
      <c r="B58" s="226">
        <f>+IN_Anagrafica!F62</f>
        <v>0</v>
      </c>
      <c r="C58" s="227">
        <f>+IN_Anagrafica!D62</f>
        <v>0</v>
      </c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37"/>
      <c r="BA58" s="237"/>
      <c r="BB58" s="237"/>
      <c r="BC58" s="237"/>
      <c r="BD58" s="237"/>
      <c r="BE58" s="237"/>
      <c r="BF58" s="237"/>
      <c r="BG58" s="237"/>
      <c r="BH58" s="237"/>
      <c r="BI58" s="237"/>
    </row>
    <row r="59" spans="2:61" x14ac:dyDescent="0.25">
      <c r="B59" s="226">
        <f>+IN_Anagrafica!F63</f>
        <v>0</v>
      </c>
      <c r="C59" s="227">
        <f>+IN_Anagrafica!D63</f>
        <v>0</v>
      </c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7"/>
      <c r="BA59" s="237"/>
      <c r="BB59" s="237"/>
      <c r="BC59" s="237"/>
      <c r="BD59" s="237"/>
      <c r="BE59" s="237"/>
      <c r="BF59" s="237"/>
      <c r="BG59" s="237"/>
      <c r="BH59" s="237"/>
      <c r="BI59" s="237"/>
    </row>
    <row r="60" spans="2:61" x14ac:dyDescent="0.25">
      <c r="B60" s="226">
        <f>+IN_Anagrafica!F64</f>
        <v>0</v>
      </c>
      <c r="C60" s="227">
        <f>+IN_Anagrafica!D64</f>
        <v>0</v>
      </c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7"/>
      <c r="AW60" s="237"/>
      <c r="AX60" s="237"/>
      <c r="AY60" s="237"/>
      <c r="AZ60" s="237"/>
      <c r="BA60" s="237"/>
      <c r="BB60" s="237"/>
      <c r="BC60" s="237"/>
      <c r="BD60" s="237"/>
      <c r="BE60" s="237"/>
      <c r="BF60" s="237"/>
      <c r="BG60" s="237"/>
      <c r="BH60" s="237"/>
      <c r="BI60" s="237"/>
    </row>
    <row r="61" spans="2:61" x14ac:dyDescent="0.25">
      <c r="B61" s="226">
        <f>+IN_Anagrafica!F65</f>
        <v>0</v>
      </c>
      <c r="C61" s="227">
        <f>+IN_Anagrafica!D65</f>
        <v>0</v>
      </c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7"/>
      <c r="BG61" s="237"/>
      <c r="BH61" s="237"/>
      <c r="BI61" s="237"/>
    </row>
    <row r="62" spans="2:61" x14ac:dyDescent="0.25">
      <c r="B62" s="226">
        <f>+IN_Anagrafica!F66</f>
        <v>0</v>
      </c>
      <c r="C62" s="227">
        <f>+IN_Anagrafica!D66</f>
        <v>0</v>
      </c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7"/>
      <c r="AZ62" s="237"/>
      <c r="BA62" s="237"/>
      <c r="BB62" s="237"/>
      <c r="BC62" s="237"/>
      <c r="BD62" s="237"/>
      <c r="BE62" s="237"/>
      <c r="BF62" s="237"/>
      <c r="BG62" s="237"/>
      <c r="BH62" s="237"/>
      <c r="BI62" s="237"/>
    </row>
    <row r="63" spans="2:61" x14ac:dyDescent="0.25">
      <c r="B63" s="226">
        <f>+IN_Anagrafica!F67</f>
        <v>0</v>
      </c>
      <c r="C63" s="227">
        <f>+IN_Anagrafica!D67</f>
        <v>0</v>
      </c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237"/>
      <c r="BC63" s="237"/>
      <c r="BD63" s="237"/>
      <c r="BE63" s="237"/>
      <c r="BF63" s="237"/>
      <c r="BG63" s="237"/>
      <c r="BH63" s="237"/>
      <c r="BI63" s="237"/>
    </row>
    <row r="64" spans="2:61" x14ac:dyDescent="0.25">
      <c r="B64" s="226">
        <f>+IN_Anagrafica!F68</f>
        <v>0</v>
      </c>
      <c r="C64" s="227">
        <f>+IN_Anagrafica!D68</f>
        <v>0</v>
      </c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237"/>
      <c r="BC64" s="237"/>
      <c r="BD64" s="237"/>
      <c r="BE64" s="237"/>
      <c r="BF64" s="237"/>
      <c r="BG64" s="237"/>
      <c r="BH64" s="237"/>
      <c r="BI64" s="237"/>
    </row>
    <row r="65" spans="2:61" x14ac:dyDescent="0.25">
      <c r="B65" s="226">
        <f>+IN_Anagrafica!F69</f>
        <v>0</v>
      </c>
      <c r="C65" s="227">
        <f>+IN_Anagrafica!D69</f>
        <v>0</v>
      </c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  <c r="BF65" s="237"/>
      <c r="BG65" s="237"/>
      <c r="BH65" s="237"/>
      <c r="BI65" s="237"/>
    </row>
    <row r="66" spans="2:61" x14ac:dyDescent="0.25">
      <c r="B66" s="226">
        <f>+IN_Anagrafica!F70</f>
        <v>0</v>
      </c>
      <c r="C66" s="227">
        <f>+IN_Anagrafica!D70</f>
        <v>0</v>
      </c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7"/>
      <c r="AZ66" s="237"/>
      <c r="BA66" s="237"/>
      <c r="BB66" s="237"/>
      <c r="BC66" s="237"/>
      <c r="BD66" s="237"/>
      <c r="BE66" s="237"/>
      <c r="BF66" s="237"/>
      <c r="BG66" s="237"/>
      <c r="BH66" s="237"/>
      <c r="BI66" s="237"/>
    </row>
    <row r="67" spans="2:61" x14ac:dyDescent="0.25">
      <c r="B67" s="226">
        <f>+IN_Anagrafica!F71</f>
        <v>0</v>
      </c>
      <c r="C67" s="227">
        <f>+IN_Anagrafica!D71</f>
        <v>0</v>
      </c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  <c r="AV67" s="237"/>
      <c r="AW67" s="237"/>
      <c r="AX67" s="237"/>
      <c r="AY67" s="237"/>
      <c r="AZ67" s="237"/>
      <c r="BA67" s="237"/>
      <c r="BB67" s="237"/>
      <c r="BC67" s="237"/>
      <c r="BD67" s="237"/>
      <c r="BE67" s="237"/>
      <c r="BF67" s="237"/>
      <c r="BG67" s="237"/>
      <c r="BH67" s="237"/>
      <c r="BI67" s="237"/>
    </row>
    <row r="68" spans="2:61" x14ac:dyDescent="0.25">
      <c r="B68" s="226">
        <f>+IN_Anagrafica!F72</f>
        <v>0</v>
      </c>
      <c r="C68" s="227">
        <f>+IN_Anagrafica!D72</f>
        <v>0</v>
      </c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  <c r="AV68" s="237"/>
      <c r="AW68" s="237"/>
      <c r="AX68" s="237"/>
      <c r="AY68" s="237"/>
      <c r="AZ68" s="237"/>
      <c r="BA68" s="237"/>
      <c r="BB68" s="237"/>
      <c r="BC68" s="237"/>
      <c r="BD68" s="237"/>
      <c r="BE68" s="237"/>
      <c r="BF68" s="237"/>
      <c r="BG68" s="237"/>
      <c r="BH68" s="237"/>
      <c r="BI68" s="237"/>
    </row>
    <row r="69" spans="2:61" x14ac:dyDescent="0.25">
      <c r="B69" s="226">
        <f>+IN_Anagrafica!F73</f>
        <v>0</v>
      </c>
      <c r="C69" s="227">
        <f>+IN_Anagrafica!D73</f>
        <v>0</v>
      </c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237"/>
      <c r="BC69" s="237"/>
      <c r="BD69" s="237"/>
      <c r="BE69" s="237"/>
      <c r="BF69" s="237"/>
      <c r="BG69" s="237"/>
      <c r="BH69" s="237"/>
      <c r="BI69" s="237"/>
    </row>
    <row r="70" spans="2:61" x14ac:dyDescent="0.25">
      <c r="B70" s="226">
        <f>+IN_Anagrafica!F74</f>
        <v>0</v>
      </c>
      <c r="C70" s="227">
        <f>+IN_Anagrafica!D74</f>
        <v>0</v>
      </c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  <c r="AV70" s="237"/>
      <c r="AW70" s="237"/>
      <c r="AX70" s="237"/>
      <c r="AY70" s="237"/>
      <c r="AZ70" s="237"/>
      <c r="BA70" s="237"/>
      <c r="BB70" s="237"/>
      <c r="BC70" s="237"/>
      <c r="BD70" s="237"/>
      <c r="BE70" s="237"/>
      <c r="BF70" s="237"/>
      <c r="BG70" s="237"/>
      <c r="BH70" s="237"/>
      <c r="BI70" s="237"/>
    </row>
    <row r="71" spans="2:61" x14ac:dyDescent="0.25">
      <c r="B71" s="226">
        <f>+IN_Anagrafica!F75</f>
        <v>0</v>
      </c>
      <c r="C71" s="227">
        <f>+IN_Anagrafica!D75</f>
        <v>0</v>
      </c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  <c r="AV71" s="237"/>
      <c r="AW71" s="237"/>
      <c r="AX71" s="237"/>
      <c r="AY71" s="237"/>
      <c r="AZ71" s="237"/>
      <c r="BA71" s="237"/>
      <c r="BB71" s="237"/>
      <c r="BC71" s="237"/>
      <c r="BD71" s="237"/>
      <c r="BE71" s="237"/>
      <c r="BF71" s="237"/>
      <c r="BG71" s="237"/>
      <c r="BH71" s="237"/>
      <c r="BI71" s="237"/>
    </row>
    <row r="72" spans="2:61" x14ac:dyDescent="0.25">
      <c r="B72" s="226">
        <f>+IN_Anagrafica!F76</f>
        <v>0</v>
      </c>
      <c r="C72" s="227">
        <f>+IN_Anagrafica!D76</f>
        <v>0</v>
      </c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7"/>
      <c r="BA72" s="237"/>
      <c r="BB72" s="237"/>
      <c r="BC72" s="237"/>
      <c r="BD72" s="237"/>
      <c r="BE72" s="237"/>
      <c r="BF72" s="237"/>
      <c r="BG72" s="237"/>
      <c r="BH72" s="237"/>
      <c r="BI72" s="237"/>
    </row>
    <row r="73" spans="2:61" x14ac:dyDescent="0.25">
      <c r="B73" s="226">
        <f>+IN_Anagrafica!F77</f>
        <v>0</v>
      </c>
      <c r="C73" s="227">
        <f>+IN_Anagrafica!D77</f>
        <v>0</v>
      </c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7"/>
      <c r="BA73" s="237"/>
      <c r="BB73" s="237"/>
      <c r="BC73" s="237"/>
      <c r="BD73" s="237"/>
      <c r="BE73" s="237"/>
      <c r="BF73" s="237"/>
      <c r="BG73" s="237"/>
      <c r="BH73" s="237"/>
      <c r="BI73" s="237"/>
    </row>
    <row r="74" spans="2:61" x14ac:dyDescent="0.25">
      <c r="B74" s="226">
        <f>+IN_Anagrafica!F78</f>
        <v>0</v>
      </c>
      <c r="C74" s="227">
        <f>+IN_Anagrafica!D78</f>
        <v>0</v>
      </c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7"/>
      <c r="T74" s="237"/>
      <c r="U74" s="237"/>
      <c r="V74" s="237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7"/>
      <c r="AK74" s="237"/>
      <c r="AL74" s="237"/>
      <c r="AM74" s="237"/>
      <c r="AN74" s="237"/>
      <c r="AO74" s="237"/>
      <c r="AP74" s="237"/>
      <c r="AQ74" s="237"/>
      <c r="AR74" s="237"/>
      <c r="AS74" s="237"/>
      <c r="AT74" s="237"/>
      <c r="AU74" s="237"/>
      <c r="AV74" s="237"/>
      <c r="AW74" s="237"/>
      <c r="AX74" s="237"/>
      <c r="AY74" s="237"/>
      <c r="AZ74" s="237"/>
      <c r="BA74" s="237"/>
      <c r="BB74" s="237"/>
      <c r="BC74" s="237"/>
      <c r="BD74" s="237"/>
      <c r="BE74" s="237"/>
      <c r="BF74" s="237"/>
      <c r="BG74" s="237"/>
      <c r="BH74" s="237"/>
      <c r="BI74" s="237"/>
    </row>
    <row r="75" spans="2:61" x14ac:dyDescent="0.25">
      <c r="B75" s="226">
        <f>+IN_Anagrafica!F79</f>
        <v>0</v>
      </c>
      <c r="C75" s="227">
        <f>+IN_Anagrafica!D79</f>
        <v>0</v>
      </c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7"/>
      <c r="BD75" s="237"/>
      <c r="BE75" s="237"/>
      <c r="BF75" s="237"/>
      <c r="BG75" s="237"/>
      <c r="BH75" s="237"/>
      <c r="BI75" s="237"/>
    </row>
    <row r="76" spans="2:61" x14ac:dyDescent="0.25">
      <c r="B76" s="226">
        <f>+IN_Anagrafica!F80</f>
        <v>0</v>
      </c>
      <c r="C76" s="227">
        <f>+IN_Anagrafica!D80</f>
        <v>0</v>
      </c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7"/>
      <c r="BD76" s="237"/>
      <c r="BE76" s="237"/>
      <c r="BF76" s="237"/>
      <c r="BG76" s="237"/>
      <c r="BH76" s="237"/>
      <c r="BI76" s="237"/>
    </row>
    <row r="77" spans="2:61" x14ac:dyDescent="0.25">
      <c r="B77" s="226">
        <f>+IN_Anagrafica!F81</f>
        <v>0</v>
      </c>
      <c r="C77" s="227">
        <f>+IN_Anagrafica!D81</f>
        <v>0</v>
      </c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  <c r="BF77" s="237"/>
      <c r="BG77" s="237"/>
      <c r="BH77" s="237"/>
      <c r="BI77" s="237"/>
    </row>
    <row r="78" spans="2:61" x14ac:dyDescent="0.25">
      <c r="B78" s="226">
        <f>+IN_Anagrafica!F82</f>
        <v>0</v>
      </c>
      <c r="C78" s="227">
        <f>+IN_Anagrafica!D82</f>
        <v>0</v>
      </c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7"/>
      <c r="BD78" s="237"/>
      <c r="BE78" s="237"/>
      <c r="BF78" s="237"/>
      <c r="BG78" s="237"/>
      <c r="BH78" s="237"/>
      <c r="BI78" s="237"/>
    </row>
    <row r="79" spans="2:61" x14ac:dyDescent="0.25">
      <c r="B79" s="226">
        <f>+IN_Anagrafica!F83</f>
        <v>0</v>
      </c>
      <c r="C79" s="227">
        <f>+IN_Anagrafica!D83</f>
        <v>0</v>
      </c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7"/>
      <c r="AG79" s="237"/>
      <c r="AH79" s="237"/>
      <c r="AI79" s="237"/>
      <c r="AJ79" s="237"/>
      <c r="AK79" s="237"/>
      <c r="AL79" s="237"/>
      <c r="AM79" s="237"/>
      <c r="AN79" s="237"/>
      <c r="AO79" s="237"/>
      <c r="AP79" s="237"/>
      <c r="AQ79" s="237"/>
      <c r="AR79" s="237"/>
      <c r="AS79" s="237"/>
      <c r="AT79" s="237"/>
      <c r="AU79" s="237"/>
      <c r="AV79" s="237"/>
      <c r="AW79" s="237"/>
      <c r="AX79" s="237"/>
      <c r="AY79" s="237"/>
      <c r="AZ79" s="237"/>
      <c r="BA79" s="237"/>
      <c r="BB79" s="237"/>
      <c r="BC79" s="237"/>
      <c r="BD79" s="237"/>
      <c r="BE79" s="237"/>
      <c r="BF79" s="237"/>
      <c r="BG79" s="237"/>
      <c r="BH79" s="237"/>
      <c r="BI79" s="237"/>
    </row>
    <row r="80" spans="2:61" x14ac:dyDescent="0.25">
      <c r="B80" s="226">
        <f>+IN_Anagrafica!F84</f>
        <v>0</v>
      </c>
      <c r="C80" s="227">
        <f>+IN_Anagrafica!D84</f>
        <v>0</v>
      </c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  <c r="AV80" s="237"/>
      <c r="AW80" s="237"/>
      <c r="AX80" s="237"/>
      <c r="AY80" s="237"/>
      <c r="AZ80" s="237"/>
      <c r="BA80" s="237"/>
      <c r="BB80" s="237"/>
      <c r="BC80" s="237"/>
      <c r="BD80" s="237"/>
      <c r="BE80" s="237"/>
      <c r="BF80" s="237"/>
      <c r="BG80" s="237"/>
      <c r="BH80" s="237"/>
      <c r="BI80" s="237"/>
    </row>
    <row r="81" spans="2:61" x14ac:dyDescent="0.25">
      <c r="B81" s="226">
        <f>+IN_Anagrafica!F85</f>
        <v>0</v>
      </c>
      <c r="C81" s="227">
        <f>+IN_Anagrafica!D85</f>
        <v>0</v>
      </c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37"/>
      <c r="AW81" s="237"/>
      <c r="AX81" s="237"/>
      <c r="AY81" s="237"/>
      <c r="AZ81" s="237"/>
      <c r="BA81" s="237"/>
      <c r="BB81" s="237"/>
      <c r="BC81" s="237"/>
      <c r="BD81" s="237"/>
      <c r="BE81" s="237"/>
      <c r="BF81" s="237"/>
      <c r="BG81" s="237"/>
      <c r="BH81" s="237"/>
      <c r="BI81" s="237"/>
    </row>
    <row r="82" spans="2:61" x14ac:dyDescent="0.25">
      <c r="B82" s="226">
        <f>+IN_Anagrafica!F86</f>
        <v>0</v>
      </c>
      <c r="C82" s="227">
        <f>+IN_Anagrafica!D86</f>
        <v>0</v>
      </c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  <c r="AV82" s="237"/>
      <c r="AW82" s="237"/>
      <c r="AX82" s="237"/>
      <c r="AY82" s="237"/>
      <c r="AZ82" s="237"/>
      <c r="BA82" s="237"/>
      <c r="BB82" s="237"/>
      <c r="BC82" s="237"/>
      <c r="BD82" s="237"/>
      <c r="BE82" s="237"/>
      <c r="BF82" s="237"/>
      <c r="BG82" s="237"/>
      <c r="BH82" s="237"/>
      <c r="BI82" s="237"/>
    </row>
    <row r="83" spans="2:61" x14ac:dyDescent="0.25">
      <c r="B83" s="226">
        <f>+IN_Anagrafica!F87</f>
        <v>0</v>
      </c>
      <c r="C83" s="227">
        <f>+IN_Anagrafica!D87</f>
        <v>0</v>
      </c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  <c r="AV83" s="237"/>
      <c r="AW83" s="237"/>
      <c r="AX83" s="237"/>
      <c r="AY83" s="237"/>
      <c r="AZ83" s="237"/>
      <c r="BA83" s="237"/>
      <c r="BB83" s="237"/>
      <c r="BC83" s="237"/>
      <c r="BD83" s="237"/>
      <c r="BE83" s="237"/>
      <c r="BF83" s="237"/>
      <c r="BG83" s="237"/>
      <c r="BH83" s="237"/>
      <c r="BI83" s="237"/>
    </row>
    <row r="84" spans="2:61" x14ac:dyDescent="0.25">
      <c r="B84" s="226">
        <f>+IN_Anagrafica!F88</f>
        <v>0</v>
      </c>
      <c r="C84" s="227">
        <f>+IN_Anagrafica!D88</f>
        <v>0</v>
      </c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  <c r="AV84" s="237"/>
      <c r="AW84" s="237"/>
      <c r="AX84" s="237"/>
      <c r="AY84" s="237"/>
      <c r="AZ84" s="237"/>
      <c r="BA84" s="237"/>
      <c r="BB84" s="237"/>
      <c r="BC84" s="237"/>
      <c r="BD84" s="237"/>
      <c r="BE84" s="237"/>
      <c r="BF84" s="237"/>
      <c r="BG84" s="237"/>
      <c r="BH84" s="237"/>
      <c r="BI84" s="237"/>
    </row>
    <row r="85" spans="2:61" x14ac:dyDescent="0.25">
      <c r="B85" s="226">
        <f>+IN_Anagrafica!F89</f>
        <v>0</v>
      </c>
      <c r="C85" s="227">
        <f>+IN_Anagrafica!D89</f>
        <v>0</v>
      </c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7"/>
      <c r="BG85" s="237"/>
      <c r="BH85" s="237"/>
      <c r="BI85" s="237"/>
    </row>
    <row r="86" spans="2:61" x14ac:dyDescent="0.25">
      <c r="B86" s="226">
        <f>+IN_Anagrafica!F90</f>
        <v>0</v>
      </c>
      <c r="C86" s="227">
        <f>+IN_Anagrafica!D90</f>
        <v>0</v>
      </c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  <c r="AV86" s="237"/>
      <c r="AW86" s="237"/>
      <c r="AX86" s="237"/>
      <c r="AY86" s="237"/>
      <c r="AZ86" s="237"/>
      <c r="BA86" s="237"/>
      <c r="BB86" s="237"/>
      <c r="BC86" s="237"/>
      <c r="BD86" s="237"/>
      <c r="BE86" s="237"/>
      <c r="BF86" s="237"/>
      <c r="BG86" s="237"/>
      <c r="BH86" s="237"/>
      <c r="BI86" s="237"/>
    </row>
    <row r="87" spans="2:61" x14ac:dyDescent="0.25">
      <c r="B87" s="226">
        <f>+IN_Anagrafica!F91</f>
        <v>0</v>
      </c>
      <c r="C87" s="227">
        <f>+IN_Anagrafica!D91</f>
        <v>0</v>
      </c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7"/>
      <c r="T87" s="237"/>
      <c r="U87" s="237"/>
      <c r="V87" s="237"/>
      <c r="W87" s="237"/>
      <c r="X87" s="237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  <c r="AO87" s="237"/>
      <c r="AP87" s="237"/>
      <c r="AQ87" s="237"/>
      <c r="AR87" s="237"/>
      <c r="AS87" s="237"/>
      <c r="AT87" s="237"/>
      <c r="AU87" s="237"/>
      <c r="AV87" s="237"/>
      <c r="AW87" s="237"/>
      <c r="AX87" s="237"/>
      <c r="AY87" s="237"/>
      <c r="AZ87" s="237"/>
      <c r="BA87" s="237"/>
      <c r="BB87" s="237"/>
      <c r="BC87" s="237"/>
      <c r="BD87" s="237"/>
      <c r="BE87" s="237"/>
      <c r="BF87" s="237"/>
      <c r="BG87" s="237"/>
      <c r="BH87" s="237"/>
      <c r="BI87" s="237"/>
    </row>
    <row r="88" spans="2:61" x14ac:dyDescent="0.25">
      <c r="B88" s="226">
        <f>+IN_Anagrafica!F92</f>
        <v>0</v>
      </c>
      <c r="C88" s="227">
        <f>+IN_Anagrafica!D92</f>
        <v>0</v>
      </c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7"/>
      <c r="BA88" s="237"/>
      <c r="BB88" s="237"/>
      <c r="BC88" s="237"/>
      <c r="BD88" s="237"/>
      <c r="BE88" s="237"/>
      <c r="BF88" s="237"/>
      <c r="BG88" s="237"/>
      <c r="BH88" s="237"/>
      <c r="BI88" s="237"/>
    </row>
    <row r="89" spans="2:61" x14ac:dyDescent="0.25">
      <c r="B89" s="226">
        <f>+IN_Anagrafica!F93</f>
        <v>0</v>
      </c>
      <c r="C89" s="227">
        <f>+IN_Anagrafica!D93</f>
        <v>0</v>
      </c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  <c r="AV89" s="237"/>
      <c r="AW89" s="237"/>
      <c r="AX89" s="237"/>
      <c r="AY89" s="237"/>
      <c r="AZ89" s="237"/>
      <c r="BA89" s="237"/>
      <c r="BB89" s="237"/>
      <c r="BC89" s="237"/>
      <c r="BD89" s="237"/>
      <c r="BE89" s="237"/>
      <c r="BF89" s="237"/>
      <c r="BG89" s="237"/>
      <c r="BH89" s="237"/>
      <c r="BI89" s="237"/>
    </row>
    <row r="90" spans="2:61" x14ac:dyDescent="0.25">
      <c r="B90" s="226">
        <f>+IN_Anagrafica!F94</f>
        <v>0</v>
      </c>
      <c r="C90" s="227">
        <f>+IN_Anagrafica!D94</f>
        <v>0</v>
      </c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  <c r="AV90" s="237"/>
      <c r="AW90" s="237"/>
      <c r="AX90" s="237"/>
      <c r="AY90" s="237"/>
      <c r="AZ90" s="237"/>
      <c r="BA90" s="237"/>
      <c r="BB90" s="237"/>
      <c r="BC90" s="237"/>
      <c r="BD90" s="237"/>
      <c r="BE90" s="237"/>
      <c r="BF90" s="237"/>
      <c r="BG90" s="237"/>
      <c r="BH90" s="237"/>
      <c r="BI90" s="237"/>
    </row>
    <row r="91" spans="2:61" x14ac:dyDescent="0.25">
      <c r="B91" s="226">
        <f>+IN_Anagrafica!F95</f>
        <v>0</v>
      </c>
      <c r="C91" s="227">
        <f>+IN_Anagrafica!D95</f>
        <v>0</v>
      </c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  <c r="AV91" s="237"/>
      <c r="AW91" s="237"/>
      <c r="AX91" s="237"/>
      <c r="AY91" s="237"/>
      <c r="AZ91" s="237"/>
      <c r="BA91" s="237"/>
      <c r="BB91" s="237"/>
      <c r="BC91" s="237"/>
      <c r="BD91" s="237"/>
      <c r="BE91" s="237"/>
      <c r="BF91" s="237"/>
      <c r="BG91" s="237"/>
      <c r="BH91" s="237"/>
      <c r="BI91" s="237"/>
    </row>
    <row r="92" spans="2:61" x14ac:dyDescent="0.25">
      <c r="B92" s="226">
        <f>+IN_Anagrafica!F96</f>
        <v>0</v>
      </c>
      <c r="C92" s="227">
        <f>+IN_Anagrafica!D96</f>
        <v>0</v>
      </c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  <c r="AV92" s="237"/>
      <c r="AW92" s="237"/>
      <c r="AX92" s="237"/>
      <c r="AY92" s="237"/>
      <c r="AZ92" s="237"/>
      <c r="BA92" s="237"/>
      <c r="BB92" s="237"/>
      <c r="BC92" s="237"/>
      <c r="BD92" s="237"/>
      <c r="BE92" s="237"/>
      <c r="BF92" s="237"/>
      <c r="BG92" s="237"/>
      <c r="BH92" s="237"/>
      <c r="BI92" s="237"/>
    </row>
    <row r="93" spans="2:61" x14ac:dyDescent="0.25">
      <c r="B93" s="226">
        <f>+IN_Anagrafica!F97</f>
        <v>0</v>
      </c>
      <c r="C93" s="227">
        <f>+IN_Anagrafica!D97</f>
        <v>0</v>
      </c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7"/>
      <c r="AM93" s="237"/>
      <c r="AN93" s="237"/>
      <c r="AO93" s="237"/>
      <c r="AP93" s="237"/>
      <c r="AQ93" s="237"/>
      <c r="AR93" s="237"/>
      <c r="AS93" s="237"/>
      <c r="AT93" s="237"/>
      <c r="AU93" s="237"/>
      <c r="AV93" s="237"/>
      <c r="AW93" s="237"/>
      <c r="AX93" s="237"/>
      <c r="AY93" s="237"/>
      <c r="AZ93" s="237"/>
      <c r="BA93" s="237"/>
      <c r="BB93" s="237"/>
      <c r="BC93" s="237"/>
      <c r="BD93" s="237"/>
      <c r="BE93" s="237"/>
      <c r="BF93" s="237"/>
      <c r="BG93" s="237"/>
      <c r="BH93" s="237"/>
      <c r="BI93" s="237"/>
    </row>
    <row r="94" spans="2:61" x14ac:dyDescent="0.25">
      <c r="B94" s="226">
        <f>+IN_Anagrafica!F98</f>
        <v>0</v>
      </c>
      <c r="C94" s="227">
        <f>+IN_Anagrafica!D98</f>
        <v>0</v>
      </c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  <c r="AV94" s="237"/>
      <c r="AW94" s="237"/>
      <c r="AX94" s="237"/>
      <c r="AY94" s="237"/>
      <c r="AZ94" s="237"/>
      <c r="BA94" s="237"/>
      <c r="BB94" s="237"/>
      <c r="BC94" s="237"/>
      <c r="BD94" s="237"/>
      <c r="BE94" s="237"/>
      <c r="BF94" s="237"/>
      <c r="BG94" s="237"/>
      <c r="BH94" s="237"/>
      <c r="BI94" s="237"/>
    </row>
    <row r="95" spans="2:61" x14ac:dyDescent="0.25">
      <c r="B95" s="226">
        <f>+IN_Anagrafica!F99</f>
        <v>0</v>
      </c>
      <c r="C95" s="227">
        <f>+IN_Anagrafica!D99</f>
        <v>0</v>
      </c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  <c r="AV95" s="237"/>
      <c r="AW95" s="237"/>
      <c r="AX95" s="237"/>
      <c r="AY95" s="237"/>
      <c r="AZ95" s="237"/>
      <c r="BA95" s="237"/>
      <c r="BB95" s="237"/>
      <c r="BC95" s="237"/>
      <c r="BD95" s="237"/>
      <c r="BE95" s="237"/>
      <c r="BF95" s="237"/>
      <c r="BG95" s="237"/>
      <c r="BH95" s="237"/>
      <c r="BI95" s="237"/>
    </row>
    <row r="96" spans="2:61" x14ac:dyDescent="0.25">
      <c r="B96" s="226">
        <f>+IN_Anagrafica!F100</f>
        <v>0</v>
      </c>
      <c r="C96" s="227">
        <f>+IN_Anagrafica!D100</f>
        <v>0</v>
      </c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  <c r="AV96" s="237"/>
      <c r="AW96" s="237"/>
      <c r="AX96" s="237"/>
      <c r="AY96" s="237"/>
      <c r="AZ96" s="237"/>
      <c r="BA96" s="237"/>
      <c r="BB96" s="237"/>
      <c r="BC96" s="237"/>
      <c r="BD96" s="237"/>
      <c r="BE96" s="237"/>
      <c r="BF96" s="237"/>
      <c r="BG96" s="237"/>
      <c r="BH96" s="237"/>
      <c r="BI96" s="237"/>
    </row>
    <row r="97" spans="2:61" x14ac:dyDescent="0.25">
      <c r="B97" s="226">
        <f>+IN_Anagrafica!F101</f>
        <v>0</v>
      </c>
      <c r="C97" s="227">
        <f>+IN_Anagrafica!D101</f>
        <v>0</v>
      </c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  <c r="AV97" s="237"/>
      <c r="AW97" s="237"/>
      <c r="AX97" s="237"/>
      <c r="AY97" s="237"/>
      <c r="AZ97" s="237"/>
      <c r="BA97" s="237"/>
      <c r="BB97" s="237"/>
      <c r="BC97" s="237"/>
      <c r="BD97" s="237"/>
      <c r="BE97" s="237"/>
      <c r="BF97" s="237"/>
      <c r="BG97" s="237"/>
      <c r="BH97" s="237"/>
      <c r="BI97" s="237"/>
    </row>
    <row r="98" spans="2:61" x14ac:dyDescent="0.25">
      <c r="B98" s="226">
        <f>+IN_Anagrafica!F102</f>
        <v>0</v>
      </c>
      <c r="C98" s="227">
        <f>+IN_Anagrafica!D102</f>
        <v>0</v>
      </c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  <c r="AV98" s="237"/>
      <c r="AW98" s="237"/>
      <c r="AX98" s="237"/>
      <c r="AY98" s="237"/>
      <c r="AZ98" s="237"/>
      <c r="BA98" s="237"/>
      <c r="BB98" s="237"/>
      <c r="BC98" s="237"/>
      <c r="BD98" s="237"/>
      <c r="BE98" s="237"/>
      <c r="BF98" s="237"/>
      <c r="BG98" s="237"/>
      <c r="BH98" s="237"/>
      <c r="BI98" s="237"/>
    </row>
    <row r="99" spans="2:61" x14ac:dyDescent="0.25">
      <c r="B99" s="226">
        <f>+IN_Anagrafica!F103</f>
        <v>0</v>
      </c>
      <c r="C99" s="227">
        <f>+IN_Anagrafica!D103</f>
        <v>0</v>
      </c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  <c r="AV99" s="237"/>
      <c r="AW99" s="237"/>
      <c r="AX99" s="237"/>
      <c r="AY99" s="237"/>
      <c r="AZ99" s="237"/>
      <c r="BA99" s="237"/>
      <c r="BB99" s="237"/>
      <c r="BC99" s="237"/>
      <c r="BD99" s="237"/>
      <c r="BE99" s="237"/>
      <c r="BF99" s="237"/>
      <c r="BG99" s="237"/>
      <c r="BH99" s="237"/>
      <c r="BI99" s="237"/>
    </row>
    <row r="100" spans="2:61" x14ac:dyDescent="0.25">
      <c r="B100" s="226">
        <f>+IN_Anagrafica!F104</f>
        <v>0</v>
      </c>
      <c r="C100" s="227">
        <f>+IN_Anagrafica!D104</f>
        <v>0</v>
      </c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  <c r="AV100" s="237"/>
      <c r="AW100" s="237"/>
      <c r="AX100" s="237"/>
      <c r="AY100" s="237"/>
      <c r="AZ100" s="237"/>
      <c r="BA100" s="237"/>
      <c r="BB100" s="237"/>
      <c r="BC100" s="237"/>
      <c r="BD100" s="237"/>
      <c r="BE100" s="237"/>
      <c r="BF100" s="237"/>
      <c r="BG100" s="237"/>
      <c r="BH100" s="237"/>
      <c r="BI100" s="237"/>
    </row>
    <row r="101" spans="2:61" x14ac:dyDescent="0.25">
      <c r="B101" s="226">
        <f>+IN_Anagrafica!F105</f>
        <v>0</v>
      </c>
      <c r="C101" s="227">
        <f>+IN_Anagrafica!D105</f>
        <v>0</v>
      </c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  <c r="AV101" s="237"/>
      <c r="AW101" s="237"/>
      <c r="AX101" s="237"/>
      <c r="AY101" s="237"/>
      <c r="AZ101" s="237"/>
      <c r="BA101" s="237"/>
      <c r="BB101" s="237"/>
      <c r="BC101" s="237"/>
      <c r="BD101" s="237"/>
      <c r="BE101" s="237"/>
      <c r="BF101" s="237"/>
      <c r="BG101" s="237"/>
      <c r="BH101" s="237"/>
      <c r="BI101" s="237"/>
    </row>
    <row r="102" spans="2:61" x14ac:dyDescent="0.25">
      <c r="B102" s="226">
        <f>+IN_Anagrafica!F106</f>
        <v>0</v>
      </c>
      <c r="C102" s="227">
        <f>+IN_Anagrafica!D106</f>
        <v>0</v>
      </c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  <c r="AV102" s="237"/>
      <c r="AW102" s="237"/>
      <c r="AX102" s="237"/>
      <c r="AY102" s="237"/>
      <c r="AZ102" s="237"/>
      <c r="BA102" s="237"/>
      <c r="BB102" s="237"/>
      <c r="BC102" s="237"/>
      <c r="BD102" s="237"/>
      <c r="BE102" s="237"/>
      <c r="BF102" s="237"/>
      <c r="BG102" s="237"/>
      <c r="BH102" s="237"/>
      <c r="BI102" s="237"/>
    </row>
    <row r="103" spans="2:61" x14ac:dyDescent="0.25">
      <c r="B103" s="226">
        <f>+IN_Anagrafica!F107</f>
        <v>0</v>
      </c>
      <c r="C103" s="227">
        <f>+IN_Anagrafica!D107</f>
        <v>0</v>
      </c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  <c r="AV103" s="237"/>
      <c r="AW103" s="237"/>
      <c r="AX103" s="237"/>
      <c r="AY103" s="237"/>
      <c r="AZ103" s="237"/>
      <c r="BA103" s="237"/>
      <c r="BB103" s="237"/>
      <c r="BC103" s="237"/>
      <c r="BD103" s="237"/>
      <c r="BE103" s="237"/>
      <c r="BF103" s="237"/>
      <c r="BG103" s="237"/>
      <c r="BH103" s="237"/>
      <c r="BI103" s="237"/>
    </row>
    <row r="104" spans="2:61" x14ac:dyDescent="0.25">
      <c r="B104" s="226">
        <f>+IN_Anagrafica!F108</f>
        <v>0</v>
      </c>
      <c r="C104" s="227">
        <f>+IN_Anagrafica!D108</f>
        <v>0</v>
      </c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  <c r="AV104" s="237"/>
      <c r="AW104" s="237"/>
      <c r="AX104" s="237"/>
      <c r="AY104" s="237"/>
      <c r="AZ104" s="237"/>
      <c r="BA104" s="237"/>
      <c r="BB104" s="237"/>
      <c r="BC104" s="237"/>
      <c r="BD104" s="237"/>
      <c r="BE104" s="237"/>
      <c r="BF104" s="237"/>
      <c r="BG104" s="237"/>
      <c r="BH104" s="237"/>
      <c r="BI104" s="237"/>
    </row>
    <row r="105" spans="2:61" x14ac:dyDescent="0.25">
      <c r="B105" s="226">
        <f>+IN_Anagrafica!F109</f>
        <v>0</v>
      </c>
      <c r="C105" s="227">
        <f>+IN_Anagrafica!D109</f>
        <v>0</v>
      </c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  <c r="AV105" s="237"/>
      <c r="AW105" s="237"/>
      <c r="AX105" s="237"/>
      <c r="AY105" s="237"/>
      <c r="AZ105" s="237"/>
      <c r="BA105" s="237"/>
      <c r="BB105" s="237"/>
      <c r="BC105" s="237"/>
      <c r="BD105" s="237"/>
      <c r="BE105" s="237"/>
      <c r="BF105" s="237"/>
      <c r="BG105" s="237"/>
      <c r="BH105" s="237"/>
      <c r="BI105" s="237"/>
    </row>
    <row r="106" spans="2:61" x14ac:dyDescent="0.25">
      <c r="B106" s="226">
        <f>+IN_Anagrafica!F110</f>
        <v>0</v>
      </c>
      <c r="C106" s="227">
        <f>+IN_Anagrafica!D110</f>
        <v>0</v>
      </c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  <c r="AV106" s="237"/>
      <c r="AW106" s="237"/>
      <c r="AX106" s="237"/>
      <c r="AY106" s="237"/>
      <c r="AZ106" s="237"/>
      <c r="BA106" s="237"/>
      <c r="BB106" s="237"/>
      <c r="BC106" s="237"/>
      <c r="BD106" s="237"/>
      <c r="BE106" s="237"/>
      <c r="BF106" s="237"/>
      <c r="BG106" s="237"/>
      <c r="BH106" s="237"/>
      <c r="BI106" s="237"/>
    </row>
    <row r="107" spans="2:61" x14ac:dyDescent="0.25">
      <c r="B107" s="226">
        <f>+IN_Anagrafica!F111</f>
        <v>0</v>
      </c>
      <c r="C107" s="227">
        <f>+IN_Anagrafica!D111</f>
        <v>0</v>
      </c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  <c r="AV107" s="237"/>
      <c r="AW107" s="237"/>
      <c r="AX107" s="237"/>
      <c r="AY107" s="237"/>
      <c r="AZ107" s="237"/>
      <c r="BA107" s="237"/>
      <c r="BB107" s="237"/>
      <c r="BC107" s="237"/>
      <c r="BD107" s="237"/>
      <c r="BE107" s="237"/>
      <c r="BF107" s="237"/>
      <c r="BG107" s="237"/>
      <c r="BH107" s="237"/>
      <c r="BI107" s="237"/>
    </row>
    <row r="108" spans="2:61" x14ac:dyDescent="0.25">
      <c r="B108" s="226">
        <f>+IN_Anagrafica!F112</f>
        <v>0</v>
      </c>
      <c r="C108" s="227">
        <f>+IN_Anagrafica!D112</f>
        <v>0</v>
      </c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  <c r="AV108" s="237"/>
      <c r="AW108" s="237"/>
      <c r="AX108" s="237"/>
      <c r="AY108" s="237"/>
      <c r="AZ108" s="237"/>
      <c r="BA108" s="237"/>
      <c r="BB108" s="237"/>
      <c r="BC108" s="237"/>
      <c r="BD108" s="237"/>
      <c r="BE108" s="237"/>
      <c r="BF108" s="237"/>
      <c r="BG108" s="237"/>
      <c r="BH108" s="237"/>
      <c r="BI108" s="237"/>
    </row>
    <row r="109" spans="2:61" x14ac:dyDescent="0.25">
      <c r="B109" s="226">
        <f>+IN_Anagrafica!F113</f>
        <v>0</v>
      </c>
      <c r="C109" s="227">
        <f>+IN_Anagrafica!D113</f>
        <v>0</v>
      </c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  <c r="AV109" s="237"/>
      <c r="AW109" s="237"/>
      <c r="AX109" s="237"/>
      <c r="AY109" s="237"/>
      <c r="AZ109" s="237"/>
      <c r="BA109" s="237"/>
      <c r="BB109" s="237"/>
      <c r="BC109" s="237"/>
      <c r="BD109" s="237"/>
      <c r="BE109" s="237"/>
      <c r="BF109" s="237"/>
      <c r="BG109" s="237"/>
      <c r="BH109" s="237"/>
      <c r="BI109" s="237"/>
    </row>
    <row r="110" spans="2:61" x14ac:dyDescent="0.25">
      <c r="B110" s="226">
        <f>+IN_Anagrafica!F114</f>
        <v>0</v>
      </c>
      <c r="C110" s="227">
        <f>+IN_Anagrafica!D114</f>
        <v>0</v>
      </c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  <c r="AV110" s="237"/>
      <c r="AW110" s="237"/>
      <c r="AX110" s="237"/>
      <c r="AY110" s="237"/>
      <c r="AZ110" s="237"/>
      <c r="BA110" s="237"/>
      <c r="BB110" s="237"/>
      <c r="BC110" s="237"/>
      <c r="BD110" s="237"/>
      <c r="BE110" s="237"/>
      <c r="BF110" s="237"/>
      <c r="BG110" s="237"/>
      <c r="BH110" s="237"/>
      <c r="BI110" s="237"/>
    </row>
    <row r="111" spans="2:61" x14ac:dyDescent="0.25">
      <c r="B111" s="226">
        <f>+IN_Anagrafica!F115</f>
        <v>0</v>
      </c>
      <c r="C111" s="227">
        <f>+IN_Anagrafica!D115</f>
        <v>0</v>
      </c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  <c r="AV111" s="237"/>
      <c r="AW111" s="237"/>
      <c r="AX111" s="237"/>
      <c r="AY111" s="237"/>
      <c r="AZ111" s="237"/>
      <c r="BA111" s="237"/>
      <c r="BB111" s="237"/>
      <c r="BC111" s="237"/>
      <c r="BD111" s="237"/>
      <c r="BE111" s="237"/>
      <c r="BF111" s="237"/>
      <c r="BG111" s="237"/>
      <c r="BH111" s="237"/>
      <c r="BI111" s="237"/>
    </row>
    <row r="112" spans="2:61" x14ac:dyDescent="0.25">
      <c r="B112" s="226">
        <f>+IN_Anagrafica!F116</f>
        <v>0</v>
      </c>
      <c r="C112" s="227">
        <f>+IN_Anagrafica!D116</f>
        <v>0</v>
      </c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7"/>
      <c r="BF112" s="237"/>
      <c r="BG112" s="237"/>
      <c r="BH112" s="237"/>
      <c r="BI112" s="237"/>
    </row>
    <row r="113" spans="2:61" x14ac:dyDescent="0.25">
      <c r="B113" s="226">
        <f>+IN_Anagrafica!F117</f>
        <v>0</v>
      </c>
      <c r="C113" s="227">
        <f>+IN_Anagrafica!D117</f>
        <v>0</v>
      </c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  <c r="AV113" s="237"/>
      <c r="AW113" s="237"/>
      <c r="AX113" s="237"/>
      <c r="AY113" s="237"/>
      <c r="AZ113" s="237"/>
      <c r="BA113" s="237"/>
      <c r="BB113" s="237"/>
      <c r="BC113" s="237"/>
      <c r="BD113" s="237"/>
      <c r="BE113" s="237"/>
      <c r="BF113" s="237"/>
      <c r="BG113" s="237"/>
      <c r="BH113" s="237"/>
      <c r="BI113" s="237"/>
    </row>
    <row r="114" spans="2:61" x14ac:dyDescent="0.25">
      <c r="B114" s="226">
        <f>+IN_Anagrafica!F118</f>
        <v>0</v>
      </c>
      <c r="C114" s="227">
        <f>+IN_Anagrafica!D118</f>
        <v>0</v>
      </c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/>
      <c r="AY114" s="237"/>
      <c r="AZ114" s="237"/>
      <c r="BA114" s="237"/>
      <c r="BB114" s="237"/>
      <c r="BC114" s="237"/>
      <c r="BD114" s="237"/>
      <c r="BE114" s="237"/>
      <c r="BF114" s="237"/>
      <c r="BG114" s="237"/>
      <c r="BH114" s="237"/>
      <c r="BI114" s="237"/>
    </row>
    <row r="115" spans="2:61" x14ac:dyDescent="0.25">
      <c r="B115" s="226">
        <f>+IN_Anagrafica!F119</f>
        <v>0</v>
      </c>
      <c r="C115" s="227">
        <f>+IN_Anagrafica!D119</f>
        <v>0</v>
      </c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  <c r="AV115" s="237"/>
      <c r="AW115" s="237"/>
      <c r="AX115" s="237"/>
      <c r="AY115" s="237"/>
      <c r="AZ115" s="237"/>
      <c r="BA115" s="237"/>
      <c r="BB115" s="237"/>
      <c r="BC115" s="237"/>
      <c r="BD115" s="237"/>
      <c r="BE115" s="237"/>
      <c r="BF115" s="237"/>
      <c r="BG115" s="237"/>
      <c r="BH115" s="237"/>
      <c r="BI115" s="237"/>
    </row>
    <row r="116" spans="2:61" x14ac:dyDescent="0.25">
      <c r="B116" s="226">
        <f>+IN_Anagrafica!F120</f>
        <v>0</v>
      </c>
      <c r="C116" s="227">
        <f>+IN_Anagrafica!D120</f>
        <v>0</v>
      </c>
      <c r="D116" s="23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AL116" s="237"/>
      <c r="AM116" s="237"/>
      <c r="AN116" s="237"/>
      <c r="AO116" s="237"/>
      <c r="AP116" s="237"/>
      <c r="AQ116" s="237"/>
      <c r="AR116" s="237"/>
      <c r="AS116" s="237"/>
      <c r="AT116" s="237"/>
      <c r="AU116" s="237"/>
      <c r="AV116" s="237"/>
      <c r="AW116" s="237"/>
      <c r="AX116" s="237"/>
      <c r="AY116" s="237"/>
      <c r="AZ116" s="237"/>
      <c r="BA116" s="237"/>
      <c r="BB116" s="237"/>
      <c r="BC116" s="237"/>
      <c r="BD116" s="237"/>
      <c r="BE116" s="237"/>
      <c r="BF116" s="237"/>
      <c r="BG116" s="237"/>
      <c r="BH116" s="237"/>
      <c r="BI116" s="237"/>
    </row>
    <row r="117" spans="2:61" x14ac:dyDescent="0.25">
      <c r="B117" s="226">
        <f>+IN_Anagrafica!F121</f>
        <v>0</v>
      </c>
      <c r="C117" s="227">
        <f>+IN_Anagrafica!D121</f>
        <v>0</v>
      </c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  <c r="AV117" s="237"/>
      <c r="AW117" s="237"/>
      <c r="AX117" s="237"/>
      <c r="AY117" s="237"/>
      <c r="AZ117" s="237"/>
      <c r="BA117" s="237"/>
      <c r="BB117" s="237"/>
      <c r="BC117" s="237"/>
      <c r="BD117" s="237"/>
      <c r="BE117" s="237"/>
      <c r="BF117" s="237"/>
      <c r="BG117" s="237"/>
      <c r="BH117" s="237"/>
      <c r="BI117" s="237"/>
    </row>
    <row r="118" spans="2:61" x14ac:dyDescent="0.25">
      <c r="B118" s="226">
        <f>+IN_Anagrafica!F122</f>
        <v>0</v>
      </c>
      <c r="C118" s="227">
        <f>+IN_Anagrafica!D122</f>
        <v>0</v>
      </c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  <c r="AV118" s="237"/>
      <c r="AW118" s="237"/>
      <c r="AX118" s="237"/>
      <c r="AY118" s="237"/>
      <c r="AZ118" s="237"/>
      <c r="BA118" s="237"/>
      <c r="BB118" s="237"/>
      <c r="BC118" s="237"/>
      <c r="BD118" s="237"/>
      <c r="BE118" s="237"/>
      <c r="BF118" s="237"/>
      <c r="BG118" s="237"/>
      <c r="BH118" s="237"/>
      <c r="BI118" s="237"/>
    </row>
    <row r="119" spans="2:61" x14ac:dyDescent="0.25">
      <c r="B119" s="226">
        <f>+IN_Anagrafica!F123</f>
        <v>0</v>
      </c>
      <c r="C119" s="227">
        <f>+IN_Anagrafica!D123</f>
        <v>0</v>
      </c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  <c r="AV119" s="237"/>
      <c r="AW119" s="237"/>
      <c r="AX119" s="237"/>
      <c r="AY119" s="237"/>
      <c r="AZ119" s="237"/>
      <c r="BA119" s="237"/>
      <c r="BB119" s="237"/>
      <c r="BC119" s="237"/>
      <c r="BD119" s="237"/>
      <c r="BE119" s="237"/>
      <c r="BF119" s="237"/>
      <c r="BG119" s="237"/>
      <c r="BH119" s="237"/>
      <c r="BI119" s="237"/>
    </row>
    <row r="120" spans="2:61" x14ac:dyDescent="0.25">
      <c r="B120" s="226">
        <f>+IN_Anagrafica!F124</f>
        <v>0</v>
      </c>
      <c r="C120" s="227">
        <f>+IN_Anagrafica!D124</f>
        <v>0</v>
      </c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  <c r="AV120" s="237"/>
      <c r="AW120" s="237"/>
      <c r="AX120" s="237"/>
      <c r="AY120" s="237"/>
      <c r="AZ120" s="237"/>
      <c r="BA120" s="237"/>
      <c r="BB120" s="237"/>
      <c r="BC120" s="237"/>
      <c r="BD120" s="237"/>
      <c r="BE120" s="237"/>
      <c r="BF120" s="237"/>
      <c r="BG120" s="237"/>
      <c r="BH120" s="237"/>
      <c r="BI120" s="237"/>
    </row>
    <row r="121" spans="2:61" x14ac:dyDescent="0.25">
      <c r="B121" s="226">
        <f>+IN_Anagrafica!F125</f>
        <v>0</v>
      </c>
      <c r="C121" s="227">
        <f>+IN_Anagrafica!D125</f>
        <v>0</v>
      </c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AL121" s="237"/>
      <c r="AM121" s="237"/>
      <c r="AN121" s="237"/>
      <c r="AO121" s="237"/>
      <c r="AP121" s="237"/>
      <c r="AQ121" s="237"/>
      <c r="AR121" s="237"/>
      <c r="AS121" s="237"/>
      <c r="AT121" s="237"/>
      <c r="AU121" s="237"/>
      <c r="AV121" s="237"/>
      <c r="AW121" s="237"/>
      <c r="AX121" s="237"/>
      <c r="AY121" s="237"/>
      <c r="AZ121" s="237"/>
      <c r="BA121" s="237"/>
      <c r="BB121" s="237"/>
      <c r="BC121" s="237"/>
      <c r="BD121" s="237"/>
      <c r="BE121" s="237"/>
      <c r="BF121" s="237"/>
      <c r="BG121" s="237"/>
      <c r="BH121" s="237"/>
      <c r="BI121" s="237"/>
    </row>
    <row r="122" spans="2:61" x14ac:dyDescent="0.25">
      <c r="B122" s="226">
        <f>+IN_Anagrafica!F126</f>
        <v>0</v>
      </c>
      <c r="C122" s="227">
        <f>+IN_Anagrafica!D126</f>
        <v>0</v>
      </c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  <c r="AV122" s="237"/>
      <c r="AW122" s="237"/>
      <c r="AX122" s="237"/>
      <c r="AY122" s="237"/>
      <c r="AZ122" s="237"/>
      <c r="BA122" s="237"/>
      <c r="BB122" s="237"/>
      <c r="BC122" s="237"/>
      <c r="BD122" s="237"/>
      <c r="BE122" s="237"/>
      <c r="BF122" s="237"/>
      <c r="BG122" s="237"/>
      <c r="BH122" s="237"/>
      <c r="BI122" s="237"/>
    </row>
    <row r="123" spans="2:61" x14ac:dyDescent="0.25">
      <c r="B123" s="226">
        <f>+IN_Anagrafica!F127</f>
        <v>0</v>
      </c>
      <c r="C123" s="227">
        <f>+IN_Anagrafica!D127</f>
        <v>0</v>
      </c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  <c r="AV123" s="237"/>
      <c r="AW123" s="237"/>
      <c r="AX123" s="237"/>
      <c r="AY123" s="237"/>
      <c r="AZ123" s="237"/>
      <c r="BA123" s="237"/>
      <c r="BB123" s="237"/>
      <c r="BC123" s="237"/>
      <c r="BD123" s="237"/>
      <c r="BE123" s="237"/>
      <c r="BF123" s="237"/>
      <c r="BG123" s="237"/>
      <c r="BH123" s="237"/>
      <c r="BI123" s="237"/>
    </row>
    <row r="124" spans="2:61" x14ac:dyDescent="0.25">
      <c r="B124" s="226">
        <f>+IN_Anagrafica!F128</f>
        <v>0</v>
      </c>
      <c r="C124" s="227">
        <f>+IN_Anagrafica!D128</f>
        <v>0</v>
      </c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  <c r="AV124" s="237"/>
      <c r="AW124" s="237"/>
      <c r="AX124" s="237"/>
      <c r="AY124" s="237"/>
      <c r="AZ124" s="237"/>
      <c r="BA124" s="237"/>
      <c r="BB124" s="237"/>
      <c r="BC124" s="237"/>
      <c r="BD124" s="237"/>
      <c r="BE124" s="237"/>
      <c r="BF124" s="237"/>
      <c r="BG124" s="237"/>
      <c r="BH124" s="237"/>
      <c r="BI124" s="237"/>
    </row>
    <row r="125" spans="2:61" x14ac:dyDescent="0.25"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  <c r="AV125" s="237"/>
      <c r="AW125" s="237"/>
      <c r="AX125" s="237"/>
      <c r="AY125" s="237"/>
      <c r="AZ125" s="237"/>
      <c r="BA125" s="237"/>
      <c r="BB125" s="237"/>
      <c r="BC125" s="237"/>
      <c r="BD125" s="237"/>
      <c r="BE125" s="237"/>
      <c r="BF125" s="237"/>
      <c r="BG125" s="237"/>
      <c r="BH125" s="237"/>
      <c r="BI125" s="237"/>
    </row>
    <row r="126" spans="2:61" x14ac:dyDescent="0.25"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  <c r="AV126" s="237"/>
      <c r="AW126" s="237"/>
      <c r="AX126" s="237"/>
      <c r="AY126" s="237"/>
      <c r="AZ126" s="237"/>
      <c r="BA126" s="237"/>
      <c r="BB126" s="237"/>
      <c r="BC126" s="237"/>
      <c r="BD126" s="237"/>
      <c r="BE126" s="237"/>
      <c r="BF126" s="237"/>
      <c r="BG126" s="237"/>
      <c r="BH126" s="237"/>
      <c r="BI126" s="237"/>
    </row>
    <row r="127" spans="2:61" x14ac:dyDescent="0.25"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  <c r="AV127" s="237"/>
      <c r="AW127" s="237"/>
      <c r="AX127" s="237"/>
      <c r="AY127" s="237"/>
      <c r="AZ127" s="237"/>
      <c r="BA127" s="237"/>
      <c r="BB127" s="237"/>
      <c r="BC127" s="237"/>
      <c r="BD127" s="237"/>
      <c r="BE127" s="237"/>
      <c r="BF127" s="237"/>
      <c r="BG127" s="237"/>
      <c r="BH127" s="237"/>
      <c r="BI127" s="237"/>
    </row>
    <row r="128" spans="2:61" x14ac:dyDescent="0.25"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  <c r="AV128" s="237"/>
      <c r="AW128" s="237"/>
      <c r="AX128" s="237"/>
      <c r="AY128" s="237"/>
      <c r="AZ128" s="237"/>
      <c r="BA128" s="237"/>
      <c r="BB128" s="237"/>
      <c r="BC128" s="237"/>
      <c r="BD128" s="237"/>
      <c r="BE128" s="237"/>
      <c r="BF128" s="237"/>
      <c r="BG128" s="237"/>
      <c r="BH128" s="237"/>
      <c r="BI128" s="237"/>
    </row>
    <row r="129" spans="4:61" x14ac:dyDescent="0.25"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AL129" s="237"/>
      <c r="AM129" s="237"/>
      <c r="AN129" s="237"/>
      <c r="AO129" s="237"/>
      <c r="AP129" s="237"/>
      <c r="AQ129" s="237"/>
      <c r="AR129" s="237"/>
      <c r="AS129" s="237"/>
      <c r="AT129" s="237"/>
      <c r="AU129" s="237"/>
      <c r="AV129" s="237"/>
      <c r="AW129" s="237"/>
      <c r="AX129" s="237"/>
      <c r="AY129" s="237"/>
      <c r="AZ129" s="237"/>
      <c r="BA129" s="237"/>
      <c r="BB129" s="237"/>
      <c r="BC129" s="237"/>
      <c r="BD129" s="237"/>
      <c r="BE129" s="237"/>
      <c r="BF129" s="237"/>
      <c r="BG129" s="237"/>
      <c r="BH129" s="237"/>
      <c r="BI129" s="237"/>
    </row>
  </sheetData>
  <sheetProtection formatCells="0" formatColumns="0" insertColumns="0"/>
  <phoneticPr fontId="64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9D2A-6371-4234-815B-1F4336FF9072}">
  <sheetPr>
    <tabColor theme="0" tint="-0.14999847407452621"/>
  </sheetPr>
  <dimension ref="A1:AM137"/>
  <sheetViews>
    <sheetView zoomScale="60" zoomScaleNormal="60" workbookViewId="0"/>
  </sheetViews>
  <sheetFormatPr defaultRowHeight="11.5" x14ac:dyDescent="0.25"/>
  <cols>
    <col min="1" max="1" width="4" style="138" customWidth="1"/>
    <col min="2" max="2" width="8.7265625" style="138"/>
    <col min="3" max="3" width="31.26953125" style="138" customWidth="1"/>
    <col min="4" max="18" width="12.7265625" style="217" customWidth="1"/>
    <col min="19" max="16384" width="8.7265625" style="217"/>
  </cols>
  <sheetData>
    <row r="1" spans="1:39" ht="24" customHeight="1" thickBot="1" x14ac:dyDescent="0.3">
      <c r="B1" s="209" t="s">
        <v>273</v>
      </c>
      <c r="C1" s="214"/>
      <c r="D1" s="214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6"/>
    </row>
    <row r="2" spans="1:39" ht="32.5" customHeight="1" thickTop="1" x14ac:dyDescent="0.25">
      <c r="B2" s="218" t="s">
        <v>295</v>
      </c>
      <c r="C2" s="219"/>
      <c r="D2" s="219"/>
      <c r="E2" s="220"/>
      <c r="F2" s="220"/>
      <c r="G2" s="220"/>
      <c r="H2" s="220"/>
      <c r="I2" s="220"/>
      <c r="J2" s="220"/>
      <c r="K2" s="220"/>
      <c r="L2" s="220"/>
      <c r="M2" s="220"/>
      <c r="N2" s="219"/>
      <c r="O2" s="219"/>
      <c r="P2" s="219"/>
      <c r="Q2" s="219"/>
      <c r="R2" s="219"/>
      <c r="S2" s="216"/>
    </row>
    <row r="3" spans="1:39" x14ac:dyDescent="0.25">
      <c r="B3" s="221"/>
      <c r="C3" s="219"/>
      <c r="D3" s="222">
        <f>+PianoTariffarioAffidamento!E4</f>
        <v>2026</v>
      </c>
      <c r="E3" s="222">
        <f>+PianoTariffarioAffidamento!F4</f>
        <v>2027</v>
      </c>
      <c r="F3" s="222">
        <f>+PianoTariffarioAffidamento!G4</f>
        <v>2028</v>
      </c>
      <c r="G3" s="222">
        <f>+PianoTariffarioAffidamento!H4</f>
        <v>2029</v>
      </c>
      <c r="H3" s="222">
        <f>+PianoTariffarioAffidamento!I4</f>
        <v>2030</v>
      </c>
      <c r="I3" s="222">
        <f>+PianoTariffarioAffidamento!J4</f>
        <v>2031</v>
      </c>
      <c r="J3" s="222">
        <f>+PianoTariffarioAffidamento!K4</f>
        <v>2032</v>
      </c>
      <c r="K3" s="222">
        <f>+PianoTariffarioAffidamento!L4</f>
        <v>2033</v>
      </c>
      <c r="L3" s="222">
        <f>+PianoTariffarioAffidamento!M4</f>
        <v>2034</v>
      </c>
      <c r="M3" s="222">
        <f>+PianoTariffarioAffidamento!N4</f>
        <v>2035</v>
      </c>
      <c r="N3" s="222">
        <f>+PianoTariffarioAffidamento!O4</f>
        <v>2036</v>
      </c>
      <c r="O3" s="222">
        <f>+PianoTariffarioAffidamento!P4</f>
        <v>2037</v>
      </c>
      <c r="P3" s="222">
        <f>+PianoTariffarioAffidamento!Q4</f>
        <v>2038</v>
      </c>
      <c r="Q3" s="222">
        <f>+PianoTariffarioAffidamento!R4</f>
        <v>2039</v>
      </c>
      <c r="R3" s="222">
        <f>+PianoTariffarioAffidamento!S4</f>
        <v>2040</v>
      </c>
      <c r="S3" s="216"/>
    </row>
    <row r="4" spans="1:39" s="138" customFormat="1" ht="23" x14ac:dyDescent="0.25">
      <c r="C4" s="212" t="s">
        <v>187</v>
      </c>
      <c r="D4" s="224" t="s">
        <v>205</v>
      </c>
      <c r="E4" s="224" t="s">
        <v>206</v>
      </c>
      <c r="F4" s="224" t="s">
        <v>207</v>
      </c>
      <c r="G4" s="224" t="s">
        <v>208</v>
      </c>
      <c r="H4" s="224" t="s">
        <v>209</v>
      </c>
      <c r="I4" s="224" t="s">
        <v>210</v>
      </c>
      <c r="J4" s="224" t="s">
        <v>211</v>
      </c>
      <c r="K4" s="224" t="s">
        <v>212</v>
      </c>
      <c r="L4" s="224" t="s">
        <v>213</v>
      </c>
      <c r="M4" s="224" t="s">
        <v>214</v>
      </c>
      <c r="N4" s="224" t="s">
        <v>221</v>
      </c>
      <c r="O4" s="224" t="s">
        <v>222</v>
      </c>
      <c r="P4" s="224" t="s">
        <v>223</v>
      </c>
      <c r="Q4" s="224" t="s">
        <v>224</v>
      </c>
      <c r="R4" s="224" t="s">
        <v>225</v>
      </c>
    </row>
    <row r="5" spans="1:39" s="138" customFormat="1" ht="16.5" x14ac:dyDescent="0.25">
      <c r="C5" s="211" t="s">
        <v>244</v>
      </c>
      <c r="D5" s="232">
        <f>+PianoTariffarioAffidamento!E61</f>
        <v>0</v>
      </c>
      <c r="E5" s="232">
        <f>+PianoTariffarioAffidamento!F61</f>
        <v>0</v>
      </c>
      <c r="F5" s="232">
        <f>+PianoTariffarioAffidamento!G61</f>
        <v>0</v>
      </c>
      <c r="G5" s="232">
        <f>+PianoTariffarioAffidamento!H61</f>
        <v>0</v>
      </c>
      <c r="H5" s="232">
        <f>+PianoTariffarioAffidamento!I61</f>
        <v>0</v>
      </c>
      <c r="I5" s="232">
        <f>+PianoTariffarioAffidamento!J61</f>
        <v>0</v>
      </c>
      <c r="J5" s="232">
        <f>+PianoTariffarioAffidamento!K61</f>
        <v>0</v>
      </c>
      <c r="K5" s="232">
        <f>+PianoTariffarioAffidamento!L61</f>
        <v>0</v>
      </c>
      <c r="L5" s="232">
        <f>+PianoTariffarioAffidamento!M61</f>
        <v>0</v>
      </c>
      <c r="M5" s="232">
        <f>+PianoTariffarioAffidamento!N61</f>
        <v>0</v>
      </c>
      <c r="N5" s="232">
        <f>+PianoTariffarioAffidamento!O61</f>
        <v>0</v>
      </c>
      <c r="O5" s="232">
        <f>+PianoTariffarioAffidamento!P61</f>
        <v>0</v>
      </c>
      <c r="P5" s="232">
        <f>+PianoTariffarioAffidamento!Q61</f>
        <v>0</v>
      </c>
      <c r="Q5" s="232">
        <f>+PianoTariffarioAffidamento!R61</f>
        <v>0</v>
      </c>
      <c r="R5" s="232">
        <f>+PianoTariffarioAffidamento!S61</f>
        <v>0</v>
      </c>
      <c r="S5" s="239"/>
      <c r="T5" s="239"/>
      <c r="U5" s="239"/>
      <c r="V5" s="239"/>
    </row>
    <row r="6" spans="1:39" s="138" customFormat="1" x14ac:dyDescent="0.25"/>
    <row r="7" spans="1:39" s="138" customFormat="1" ht="16" x14ac:dyDescent="0.25">
      <c r="C7" s="212" t="s">
        <v>245</v>
      </c>
      <c r="D7" s="243">
        <f>+SUM(D13:D194)</f>
        <v>0</v>
      </c>
      <c r="E7" s="243">
        <f t="shared" ref="E7:R7" si="0">+SUM(E13:E194)</f>
        <v>0</v>
      </c>
      <c r="F7" s="243">
        <f t="shared" si="0"/>
        <v>0</v>
      </c>
      <c r="G7" s="243">
        <f t="shared" si="0"/>
        <v>0</v>
      </c>
      <c r="H7" s="243">
        <f t="shared" si="0"/>
        <v>0</v>
      </c>
      <c r="I7" s="243">
        <f t="shared" si="0"/>
        <v>0</v>
      </c>
      <c r="J7" s="243">
        <f t="shared" si="0"/>
        <v>0</v>
      </c>
      <c r="K7" s="243">
        <f t="shared" si="0"/>
        <v>0</v>
      </c>
      <c r="L7" s="243">
        <f t="shared" si="0"/>
        <v>0</v>
      </c>
      <c r="M7" s="243">
        <f t="shared" si="0"/>
        <v>0</v>
      </c>
      <c r="N7" s="243">
        <f t="shared" si="0"/>
        <v>0</v>
      </c>
      <c r="O7" s="243">
        <f t="shared" si="0"/>
        <v>0</v>
      </c>
      <c r="P7" s="243">
        <f t="shared" si="0"/>
        <v>0</v>
      </c>
      <c r="Q7" s="243">
        <f t="shared" si="0"/>
        <v>0</v>
      </c>
      <c r="R7" s="243">
        <f t="shared" si="0"/>
        <v>0</v>
      </c>
      <c r="S7" s="244"/>
      <c r="T7" s="244"/>
      <c r="U7" s="244"/>
      <c r="V7" s="244"/>
      <c r="W7" s="239"/>
      <c r="X7" s="239"/>
      <c r="Y7" s="239"/>
    </row>
    <row r="8" spans="1:39" s="138" customFormat="1" x14ac:dyDescent="0.25"/>
    <row r="9" spans="1:39" s="138" customFormat="1" x14ac:dyDescent="0.25"/>
    <row r="10" spans="1:39" s="138" customFormat="1" x14ac:dyDescent="0.25"/>
    <row r="11" spans="1:39" s="138" customFormat="1" ht="13.5" x14ac:dyDescent="0.25">
      <c r="C11" s="224" t="s">
        <v>272</v>
      </c>
      <c r="D11" s="224">
        <f>+D3</f>
        <v>2026</v>
      </c>
      <c r="E11" s="224">
        <f t="shared" ref="E11:R11" si="1">+E3</f>
        <v>2027</v>
      </c>
      <c r="F11" s="224">
        <f t="shared" si="1"/>
        <v>2028</v>
      </c>
      <c r="G11" s="224">
        <f t="shared" si="1"/>
        <v>2029</v>
      </c>
      <c r="H11" s="224">
        <f t="shared" si="1"/>
        <v>2030</v>
      </c>
      <c r="I11" s="224">
        <f t="shared" si="1"/>
        <v>2031</v>
      </c>
      <c r="J11" s="224">
        <f t="shared" si="1"/>
        <v>2032</v>
      </c>
      <c r="K11" s="224">
        <f t="shared" si="1"/>
        <v>2033</v>
      </c>
      <c r="L11" s="224">
        <f t="shared" si="1"/>
        <v>2034</v>
      </c>
      <c r="M11" s="224">
        <f t="shared" si="1"/>
        <v>2035</v>
      </c>
      <c r="N11" s="224">
        <f t="shared" si="1"/>
        <v>2036</v>
      </c>
      <c r="O11" s="224">
        <f t="shared" si="1"/>
        <v>2037</v>
      </c>
      <c r="P11" s="224">
        <f t="shared" si="1"/>
        <v>2038</v>
      </c>
      <c r="Q11" s="224">
        <f t="shared" si="1"/>
        <v>2039</v>
      </c>
      <c r="R11" s="224">
        <f t="shared" si="1"/>
        <v>2040</v>
      </c>
    </row>
    <row r="12" spans="1:39" s="69" customFormat="1" ht="23" x14ac:dyDescent="0.35">
      <c r="A12" s="1"/>
      <c r="B12" s="228" t="s">
        <v>100</v>
      </c>
      <c r="C12" s="229" t="s">
        <v>186</v>
      </c>
      <c r="D12" s="230" t="s">
        <v>205</v>
      </c>
      <c r="E12" s="230" t="s">
        <v>206</v>
      </c>
      <c r="F12" s="230" t="s">
        <v>207</v>
      </c>
      <c r="G12" s="230" t="s">
        <v>208</v>
      </c>
      <c r="H12" s="230" t="s">
        <v>209</v>
      </c>
      <c r="I12" s="230" t="s">
        <v>210</v>
      </c>
      <c r="J12" s="230" t="s">
        <v>211</v>
      </c>
      <c r="K12" s="230" t="s">
        <v>212</v>
      </c>
      <c r="L12" s="230" t="s">
        <v>213</v>
      </c>
      <c r="M12" s="230" t="s">
        <v>214</v>
      </c>
      <c r="N12" s="228" t="s">
        <v>221</v>
      </c>
      <c r="O12" s="228" t="s">
        <v>222</v>
      </c>
      <c r="P12" s="228" t="s">
        <v>223</v>
      </c>
      <c r="Q12" s="228" t="s">
        <v>224</v>
      </c>
      <c r="R12" s="228" t="s">
        <v>225</v>
      </c>
      <c r="S12" s="138"/>
    </row>
    <row r="13" spans="1:39" x14ac:dyDescent="0.25">
      <c r="B13" s="226">
        <f>+IN_Anagrafica!F17</f>
        <v>0</v>
      </c>
      <c r="C13" s="227">
        <f>+IN_Anagrafica!D17</f>
        <v>0</v>
      </c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</row>
    <row r="14" spans="1:39" x14ac:dyDescent="0.25">
      <c r="B14" s="226">
        <f>+IN_Anagrafica!F18</f>
        <v>0</v>
      </c>
      <c r="C14" s="227">
        <f>+IN_Anagrafica!D18</f>
        <v>0</v>
      </c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</row>
    <row r="15" spans="1:39" x14ac:dyDescent="0.25">
      <c r="B15" s="226">
        <f>+IN_Anagrafica!F19</f>
        <v>0</v>
      </c>
      <c r="C15" s="227">
        <f>+IN_Anagrafica!D19</f>
        <v>0</v>
      </c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</row>
    <row r="16" spans="1:39" x14ac:dyDescent="0.25">
      <c r="B16" s="226">
        <f>+IN_Anagrafica!F20</f>
        <v>0</v>
      </c>
      <c r="C16" s="227">
        <f>+IN_Anagrafica!D20</f>
        <v>0</v>
      </c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</row>
    <row r="17" spans="2:39" x14ac:dyDescent="0.25">
      <c r="B17" s="226">
        <f>+IN_Anagrafica!F21</f>
        <v>0</v>
      </c>
      <c r="C17" s="227">
        <f>+IN_Anagrafica!D21</f>
        <v>0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</row>
    <row r="18" spans="2:39" x14ac:dyDescent="0.25">
      <c r="B18" s="226">
        <f>+IN_Anagrafica!F22</f>
        <v>0</v>
      </c>
      <c r="C18" s="227">
        <f>+IN_Anagrafica!D22</f>
        <v>0</v>
      </c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</row>
    <row r="19" spans="2:39" x14ac:dyDescent="0.25">
      <c r="B19" s="226">
        <f>+IN_Anagrafica!F23</f>
        <v>0</v>
      </c>
      <c r="C19" s="227">
        <f>+IN_Anagrafica!D23</f>
        <v>0</v>
      </c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</row>
    <row r="20" spans="2:39" x14ac:dyDescent="0.25">
      <c r="B20" s="226">
        <f>+IN_Anagrafica!F24</f>
        <v>0</v>
      </c>
      <c r="C20" s="227">
        <f>+IN_Anagrafica!D24</f>
        <v>0</v>
      </c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</row>
    <row r="21" spans="2:39" x14ac:dyDescent="0.25">
      <c r="B21" s="226">
        <f>+IN_Anagrafica!F25</f>
        <v>0</v>
      </c>
      <c r="C21" s="227">
        <f>+IN_Anagrafica!D25</f>
        <v>0</v>
      </c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</row>
    <row r="22" spans="2:39" x14ac:dyDescent="0.25">
      <c r="B22" s="226">
        <f>+IN_Anagrafica!F26</f>
        <v>0</v>
      </c>
      <c r="C22" s="227">
        <f>+IN_Anagrafica!D26</f>
        <v>0</v>
      </c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</row>
    <row r="23" spans="2:39" x14ac:dyDescent="0.25">
      <c r="B23" s="226">
        <f>+IN_Anagrafica!F27</f>
        <v>0</v>
      </c>
      <c r="C23" s="227">
        <f>+IN_Anagrafica!D27</f>
        <v>0</v>
      </c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</row>
    <row r="24" spans="2:39" x14ac:dyDescent="0.25">
      <c r="B24" s="226">
        <f>+IN_Anagrafica!F28</f>
        <v>0</v>
      </c>
      <c r="C24" s="227">
        <f>+IN_Anagrafica!D28</f>
        <v>0</v>
      </c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</row>
    <row r="25" spans="2:39" x14ac:dyDescent="0.25">
      <c r="B25" s="226">
        <f>+IN_Anagrafica!F29</f>
        <v>0</v>
      </c>
      <c r="C25" s="227">
        <f>+IN_Anagrafica!D29</f>
        <v>0</v>
      </c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</row>
    <row r="26" spans="2:39" x14ac:dyDescent="0.25">
      <c r="B26" s="226">
        <f>+IN_Anagrafica!F30</f>
        <v>0</v>
      </c>
      <c r="C26" s="227">
        <f>+IN_Anagrafica!D30</f>
        <v>0</v>
      </c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</row>
    <row r="27" spans="2:39" x14ac:dyDescent="0.25">
      <c r="B27" s="226">
        <f>+IN_Anagrafica!F31</f>
        <v>0</v>
      </c>
      <c r="C27" s="227">
        <f>+IN_Anagrafica!D31</f>
        <v>0</v>
      </c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</row>
    <row r="28" spans="2:39" x14ac:dyDescent="0.25">
      <c r="B28" s="226">
        <f>+IN_Anagrafica!F32</f>
        <v>0</v>
      </c>
      <c r="C28" s="227">
        <f>+IN_Anagrafica!D32</f>
        <v>0</v>
      </c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</row>
    <row r="29" spans="2:39" x14ac:dyDescent="0.25">
      <c r="B29" s="226">
        <f>+IN_Anagrafica!F33</f>
        <v>0</v>
      </c>
      <c r="C29" s="227">
        <f>+IN_Anagrafica!D33</f>
        <v>0</v>
      </c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</row>
    <row r="30" spans="2:39" x14ac:dyDescent="0.25">
      <c r="B30" s="226">
        <f>+IN_Anagrafica!F34</f>
        <v>0</v>
      </c>
      <c r="C30" s="227">
        <f>+IN_Anagrafica!D34</f>
        <v>0</v>
      </c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</row>
    <row r="31" spans="2:39" x14ac:dyDescent="0.25">
      <c r="B31" s="226">
        <f>+IN_Anagrafica!F35</f>
        <v>0</v>
      </c>
      <c r="C31" s="227">
        <f>+IN_Anagrafica!D35</f>
        <v>0</v>
      </c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</row>
    <row r="32" spans="2:39" x14ac:dyDescent="0.25">
      <c r="B32" s="226">
        <f>+IN_Anagrafica!F36</f>
        <v>0</v>
      </c>
      <c r="C32" s="227">
        <f>+IN_Anagrafica!D36</f>
        <v>0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</row>
    <row r="33" spans="2:39" x14ac:dyDescent="0.25">
      <c r="B33" s="226">
        <f>+IN_Anagrafica!F37</f>
        <v>0</v>
      </c>
      <c r="C33" s="227">
        <f>+IN_Anagrafica!D37</f>
        <v>0</v>
      </c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</row>
    <row r="34" spans="2:39" x14ac:dyDescent="0.25">
      <c r="B34" s="226">
        <f>+IN_Anagrafica!F38</f>
        <v>0</v>
      </c>
      <c r="C34" s="227">
        <f>+IN_Anagrafica!D38</f>
        <v>0</v>
      </c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</row>
    <row r="35" spans="2:39" x14ac:dyDescent="0.25">
      <c r="B35" s="226">
        <f>+IN_Anagrafica!F39</f>
        <v>0</v>
      </c>
      <c r="C35" s="227">
        <f>+IN_Anagrafica!D39</f>
        <v>0</v>
      </c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</row>
    <row r="36" spans="2:39" x14ac:dyDescent="0.25">
      <c r="B36" s="226">
        <f>+IN_Anagrafica!F40</f>
        <v>0</v>
      </c>
      <c r="C36" s="227">
        <f>+IN_Anagrafica!D40</f>
        <v>0</v>
      </c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</row>
    <row r="37" spans="2:39" x14ac:dyDescent="0.25">
      <c r="B37" s="226">
        <f>+IN_Anagrafica!F41</f>
        <v>0</v>
      </c>
      <c r="C37" s="227">
        <f>+IN_Anagrafica!D41</f>
        <v>0</v>
      </c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</row>
    <row r="38" spans="2:39" x14ac:dyDescent="0.25">
      <c r="B38" s="226">
        <f>+IN_Anagrafica!F42</f>
        <v>0</v>
      </c>
      <c r="C38" s="227">
        <f>+IN_Anagrafica!D42</f>
        <v>0</v>
      </c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</row>
    <row r="39" spans="2:39" x14ac:dyDescent="0.25">
      <c r="B39" s="226">
        <f>+IN_Anagrafica!F43</f>
        <v>0</v>
      </c>
      <c r="C39" s="227">
        <f>+IN_Anagrafica!D43</f>
        <v>0</v>
      </c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</row>
    <row r="40" spans="2:39" x14ac:dyDescent="0.25">
      <c r="B40" s="226">
        <f>+IN_Anagrafica!F44</f>
        <v>0</v>
      </c>
      <c r="C40" s="227">
        <f>+IN_Anagrafica!D44</f>
        <v>0</v>
      </c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</row>
    <row r="41" spans="2:39" x14ac:dyDescent="0.25">
      <c r="B41" s="226">
        <f>+IN_Anagrafica!F45</f>
        <v>0</v>
      </c>
      <c r="C41" s="227">
        <f>+IN_Anagrafica!D45</f>
        <v>0</v>
      </c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</row>
    <row r="42" spans="2:39" x14ac:dyDescent="0.25">
      <c r="B42" s="226">
        <f>+IN_Anagrafica!F46</f>
        <v>0</v>
      </c>
      <c r="C42" s="227">
        <f>+IN_Anagrafica!D46</f>
        <v>0</v>
      </c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</row>
    <row r="43" spans="2:39" x14ac:dyDescent="0.25">
      <c r="B43" s="226">
        <f>+IN_Anagrafica!F47</f>
        <v>0</v>
      </c>
      <c r="C43" s="227">
        <f>+IN_Anagrafica!D47</f>
        <v>0</v>
      </c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</row>
    <row r="44" spans="2:39" x14ac:dyDescent="0.25">
      <c r="B44" s="226">
        <f>+IN_Anagrafica!F48</f>
        <v>0</v>
      </c>
      <c r="C44" s="227">
        <f>+IN_Anagrafica!D48</f>
        <v>0</v>
      </c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</row>
    <row r="45" spans="2:39" x14ac:dyDescent="0.25">
      <c r="B45" s="226">
        <f>+IN_Anagrafica!F49</f>
        <v>0</v>
      </c>
      <c r="C45" s="227">
        <f>+IN_Anagrafica!D49</f>
        <v>0</v>
      </c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AL45" s="237"/>
      <c r="AM45" s="237"/>
    </row>
    <row r="46" spans="2:39" x14ac:dyDescent="0.25">
      <c r="B46" s="226">
        <f>+IN_Anagrafica!F50</f>
        <v>0</v>
      </c>
      <c r="C46" s="227">
        <f>+IN_Anagrafica!D50</f>
        <v>0</v>
      </c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</row>
    <row r="47" spans="2:39" x14ac:dyDescent="0.25">
      <c r="B47" s="226">
        <f>+IN_Anagrafica!F51</f>
        <v>0</v>
      </c>
      <c r="C47" s="227">
        <f>+IN_Anagrafica!D51</f>
        <v>0</v>
      </c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</row>
    <row r="48" spans="2:39" x14ac:dyDescent="0.25">
      <c r="B48" s="226">
        <f>+IN_Anagrafica!F52</f>
        <v>0</v>
      </c>
      <c r="C48" s="227">
        <f>+IN_Anagrafica!D52</f>
        <v>0</v>
      </c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</row>
    <row r="49" spans="2:39" x14ac:dyDescent="0.25">
      <c r="B49" s="226">
        <f>+IN_Anagrafica!F53</f>
        <v>0</v>
      </c>
      <c r="C49" s="227">
        <f>+IN_Anagrafica!D53</f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</row>
    <row r="50" spans="2:39" x14ac:dyDescent="0.25">
      <c r="B50" s="226">
        <f>+IN_Anagrafica!F54</f>
        <v>0</v>
      </c>
      <c r="C50" s="227">
        <f>+IN_Anagrafica!D54</f>
        <v>0</v>
      </c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</row>
    <row r="51" spans="2:39" x14ac:dyDescent="0.25">
      <c r="B51" s="226">
        <f>+IN_Anagrafica!F55</f>
        <v>0</v>
      </c>
      <c r="C51" s="227">
        <f>+IN_Anagrafica!D55</f>
        <v>0</v>
      </c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  <c r="AI51" s="237"/>
      <c r="AJ51" s="237"/>
      <c r="AK51" s="237"/>
      <c r="AL51" s="237"/>
      <c r="AM51" s="237"/>
    </row>
    <row r="52" spans="2:39" x14ac:dyDescent="0.25">
      <c r="B52" s="226">
        <f>+IN_Anagrafica!F56</f>
        <v>0</v>
      </c>
      <c r="C52" s="227">
        <f>+IN_Anagrafica!D56</f>
        <v>0</v>
      </c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</row>
    <row r="53" spans="2:39" x14ac:dyDescent="0.25">
      <c r="B53" s="226">
        <f>+IN_Anagrafica!F57</f>
        <v>0</v>
      </c>
      <c r="C53" s="227">
        <f>+IN_Anagrafica!D57</f>
        <v>0</v>
      </c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</row>
    <row r="54" spans="2:39" x14ac:dyDescent="0.25">
      <c r="B54" s="226">
        <f>+IN_Anagrafica!F58</f>
        <v>0</v>
      </c>
      <c r="C54" s="227">
        <f>+IN_Anagrafica!D58</f>
        <v>0</v>
      </c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</row>
    <row r="55" spans="2:39" x14ac:dyDescent="0.25">
      <c r="B55" s="226">
        <f>+IN_Anagrafica!F59</f>
        <v>0</v>
      </c>
      <c r="C55" s="227">
        <f>+IN_Anagrafica!D59</f>
        <v>0</v>
      </c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</row>
    <row r="56" spans="2:39" x14ac:dyDescent="0.25">
      <c r="B56" s="226">
        <f>+IN_Anagrafica!F60</f>
        <v>0</v>
      </c>
      <c r="C56" s="227">
        <f>+IN_Anagrafica!D60</f>
        <v>0</v>
      </c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</row>
    <row r="57" spans="2:39" x14ac:dyDescent="0.25">
      <c r="B57" s="226">
        <f>+IN_Anagrafica!F61</f>
        <v>0</v>
      </c>
      <c r="C57" s="227">
        <f>+IN_Anagrafica!D61</f>
        <v>0</v>
      </c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</row>
    <row r="58" spans="2:39" x14ac:dyDescent="0.25">
      <c r="B58" s="226">
        <f>+IN_Anagrafica!F62</f>
        <v>0</v>
      </c>
      <c r="C58" s="227">
        <f>+IN_Anagrafica!D62</f>
        <v>0</v>
      </c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</row>
    <row r="59" spans="2:39" x14ac:dyDescent="0.25">
      <c r="B59" s="226">
        <f>+IN_Anagrafica!F63</f>
        <v>0</v>
      </c>
      <c r="C59" s="227">
        <f>+IN_Anagrafica!D63</f>
        <v>0</v>
      </c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</row>
    <row r="60" spans="2:39" x14ac:dyDescent="0.25">
      <c r="B60" s="226">
        <f>+IN_Anagrafica!F64</f>
        <v>0</v>
      </c>
      <c r="C60" s="227">
        <f>+IN_Anagrafica!D64</f>
        <v>0</v>
      </c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</row>
    <row r="61" spans="2:39" x14ac:dyDescent="0.25">
      <c r="B61" s="226">
        <f>+IN_Anagrafica!F65</f>
        <v>0</v>
      </c>
      <c r="C61" s="227">
        <f>+IN_Anagrafica!D65</f>
        <v>0</v>
      </c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</row>
    <row r="62" spans="2:39" x14ac:dyDescent="0.25">
      <c r="B62" s="226">
        <f>+IN_Anagrafica!F66</f>
        <v>0</v>
      </c>
      <c r="C62" s="227">
        <f>+IN_Anagrafica!D66</f>
        <v>0</v>
      </c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</row>
    <row r="63" spans="2:39" x14ac:dyDescent="0.25">
      <c r="B63" s="226">
        <f>+IN_Anagrafica!F67</f>
        <v>0</v>
      </c>
      <c r="C63" s="227">
        <f>+IN_Anagrafica!D67</f>
        <v>0</v>
      </c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</row>
    <row r="64" spans="2:39" x14ac:dyDescent="0.25">
      <c r="B64" s="226">
        <f>+IN_Anagrafica!F68</f>
        <v>0</v>
      </c>
      <c r="C64" s="227">
        <f>+IN_Anagrafica!D68</f>
        <v>0</v>
      </c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</row>
    <row r="65" spans="2:39" x14ac:dyDescent="0.25">
      <c r="B65" s="226">
        <f>+IN_Anagrafica!F69</f>
        <v>0</v>
      </c>
      <c r="C65" s="227">
        <f>+IN_Anagrafica!D69</f>
        <v>0</v>
      </c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</row>
    <row r="66" spans="2:39" x14ac:dyDescent="0.25">
      <c r="B66" s="226">
        <f>+IN_Anagrafica!F70</f>
        <v>0</v>
      </c>
      <c r="C66" s="227">
        <f>+IN_Anagrafica!D70</f>
        <v>0</v>
      </c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</row>
    <row r="67" spans="2:39" x14ac:dyDescent="0.25">
      <c r="B67" s="226">
        <f>+IN_Anagrafica!F71</f>
        <v>0</v>
      </c>
      <c r="C67" s="227">
        <f>+IN_Anagrafica!D71</f>
        <v>0</v>
      </c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</row>
    <row r="68" spans="2:39" x14ac:dyDescent="0.25">
      <c r="B68" s="226">
        <f>+IN_Anagrafica!F72</f>
        <v>0</v>
      </c>
      <c r="C68" s="227">
        <f>+IN_Anagrafica!D72</f>
        <v>0</v>
      </c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</row>
    <row r="69" spans="2:39" x14ac:dyDescent="0.25">
      <c r="B69" s="226">
        <f>+IN_Anagrafica!F73</f>
        <v>0</v>
      </c>
      <c r="C69" s="227">
        <f>+IN_Anagrafica!D73</f>
        <v>0</v>
      </c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</row>
    <row r="70" spans="2:39" x14ac:dyDescent="0.25">
      <c r="B70" s="226">
        <f>+IN_Anagrafica!F74</f>
        <v>0</v>
      </c>
      <c r="C70" s="227">
        <f>+IN_Anagrafica!D74</f>
        <v>0</v>
      </c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</row>
    <row r="71" spans="2:39" x14ac:dyDescent="0.25">
      <c r="B71" s="226">
        <f>+IN_Anagrafica!F75</f>
        <v>0</v>
      </c>
      <c r="C71" s="227">
        <f>+IN_Anagrafica!D75</f>
        <v>0</v>
      </c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</row>
    <row r="72" spans="2:39" x14ac:dyDescent="0.25">
      <c r="B72" s="226">
        <f>+IN_Anagrafica!F76</f>
        <v>0</v>
      </c>
      <c r="C72" s="227">
        <f>+IN_Anagrafica!D76</f>
        <v>0</v>
      </c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</row>
    <row r="73" spans="2:39" x14ac:dyDescent="0.25">
      <c r="B73" s="226">
        <f>+IN_Anagrafica!F77</f>
        <v>0</v>
      </c>
      <c r="C73" s="227">
        <f>+IN_Anagrafica!D77</f>
        <v>0</v>
      </c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</row>
    <row r="74" spans="2:39" x14ac:dyDescent="0.25">
      <c r="B74" s="226">
        <f>+IN_Anagrafica!F78</f>
        <v>0</v>
      </c>
      <c r="C74" s="227">
        <f>+IN_Anagrafica!D78</f>
        <v>0</v>
      </c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7"/>
      <c r="T74" s="237"/>
      <c r="U74" s="237"/>
      <c r="V74" s="237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7"/>
      <c r="AK74" s="237"/>
      <c r="AL74" s="237"/>
      <c r="AM74" s="237"/>
    </row>
    <row r="75" spans="2:39" x14ac:dyDescent="0.25">
      <c r="B75" s="226">
        <f>+IN_Anagrafica!F79</f>
        <v>0</v>
      </c>
      <c r="C75" s="227">
        <f>+IN_Anagrafica!D79</f>
        <v>0</v>
      </c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</row>
    <row r="76" spans="2:39" x14ac:dyDescent="0.25">
      <c r="B76" s="226">
        <f>+IN_Anagrafica!F80</f>
        <v>0</v>
      </c>
      <c r="C76" s="227">
        <f>+IN_Anagrafica!D80</f>
        <v>0</v>
      </c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</row>
    <row r="77" spans="2:39" x14ac:dyDescent="0.25">
      <c r="B77" s="226">
        <f>+IN_Anagrafica!F81</f>
        <v>0</v>
      </c>
      <c r="C77" s="227">
        <f>+IN_Anagrafica!D81</f>
        <v>0</v>
      </c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</row>
    <row r="78" spans="2:39" x14ac:dyDescent="0.25">
      <c r="B78" s="226">
        <f>+IN_Anagrafica!F82</f>
        <v>0</v>
      </c>
      <c r="C78" s="227">
        <f>+IN_Anagrafica!D82</f>
        <v>0</v>
      </c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</row>
    <row r="79" spans="2:39" x14ac:dyDescent="0.25">
      <c r="B79" s="226">
        <f>+IN_Anagrafica!F83</f>
        <v>0</v>
      </c>
      <c r="C79" s="227">
        <f>+IN_Anagrafica!D83</f>
        <v>0</v>
      </c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7"/>
      <c r="AG79" s="237"/>
      <c r="AH79" s="237"/>
      <c r="AI79" s="237"/>
      <c r="AJ79" s="237"/>
      <c r="AK79" s="237"/>
      <c r="AL79" s="237"/>
      <c r="AM79" s="237"/>
    </row>
    <row r="80" spans="2:39" x14ac:dyDescent="0.25">
      <c r="B80" s="226">
        <f>+IN_Anagrafica!F84</f>
        <v>0</v>
      </c>
      <c r="C80" s="227">
        <f>+IN_Anagrafica!D84</f>
        <v>0</v>
      </c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</row>
    <row r="81" spans="2:39" x14ac:dyDescent="0.25">
      <c r="B81" s="226">
        <f>+IN_Anagrafica!F85</f>
        <v>0</v>
      </c>
      <c r="C81" s="227">
        <f>+IN_Anagrafica!D85</f>
        <v>0</v>
      </c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</row>
    <row r="82" spans="2:39" x14ac:dyDescent="0.25">
      <c r="B82" s="226">
        <f>+IN_Anagrafica!F86</f>
        <v>0</v>
      </c>
      <c r="C82" s="227">
        <f>+IN_Anagrafica!D86</f>
        <v>0</v>
      </c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</row>
    <row r="83" spans="2:39" x14ac:dyDescent="0.25">
      <c r="B83" s="226">
        <f>+IN_Anagrafica!F87</f>
        <v>0</v>
      </c>
      <c r="C83" s="227">
        <f>+IN_Anagrafica!D87</f>
        <v>0</v>
      </c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</row>
    <row r="84" spans="2:39" x14ac:dyDescent="0.25">
      <c r="B84" s="226">
        <f>+IN_Anagrafica!F88</f>
        <v>0</v>
      </c>
      <c r="C84" s="227">
        <f>+IN_Anagrafica!D88</f>
        <v>0</v>
      </c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</row>
    <row r="85" spans="2:39" x14ac:dyDescent="0.25">
      <c r="B85" s="226">
        <f>+IN_Anagrafica!F89</f>
        <v>0</v>
      </c>
      <c r="C85" s="227">
        <f>+IN_Anagrafica!D89</f>
        <v>0</v>
      </c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</row>
    <row r="86" spans="2:39" x14ac:dyDescent="0.25">
      <c r="B86" s="226">
        <f>+IN_Anagrafica!F90</f>
        <v>0</v>
      </c>
      <c r="C86" s="227">
        <f>+IN_Anagrafica!D90</f>
        <v>0</v>
      </c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</row>
    <row r="87" spans="2:39" x14ac:dyDescent="0.25">
      <c r="B87" s="226">
        <f>+IN_Anagrafica!F91</f>
        <v>0</v>
      </c>
      <c r="C87" s="227">
        <f>+IN_Anagrafica!D91</f>
        <v>0</v>
      </c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7"/>
      <c r="T87" s="237"/>
      <c r="U87" s="237"/>
      <c r="V87" s="237"/>
      <c r="W87" s="237"/>
      <c r="X87" s="237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</row>
    <row r="88" spans="2:39" x14ac:dyDescent="0.25">
      <c r="B88" s="226">
        <f>+IN_Anagrafica!F92</f>
        <v>0</v>
      </c>
      <c r="C88" s="227">
        <f>+IN_Anagrafica!D92</f>
        <v>0</v>
      </c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</row>
    <row r="89" spans="2:39" x14ac:dyDescent="0.25">
      <c r="B89" s="226">
        <f>+IN_Anagrafica!F93</f>
        <v>0</v>
      </c>
      <c r="C89" s="227">
        <f>+IN_Anagrafica!D93</f>
        <v>0</v>
      </c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</row>
    <row r="90" spans="2:39" x14ac:dyDescent="0.25">
      <c r="B90" s="226">
        <f>+IN_Anagrafica!F94</f>
        <v>0</v>
      </c>
      <c r="C90" s="227">
        <f>+IN_Anagrafica!D94</f>
        <v>0</v>
      </c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</row>
    <row r="91" spans="2:39" x14ac:dyDescent="0.25">
      <c r="B91" s="226">
        <f>+IN_Anagrafica!F95</f>
        <v>0</v>
      </c>
      <c r="C91" s="227">
        <f>+IN_Anagrafica!D95</f>
        <v>0</v>
      </c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</row>
    <row r="92" spans="2:39" x14ac:dyDescent="0.25">
      <c r="B92" s="226">
        <f>+IN_Anagrafica!F96</f>
        <v>0</v>
      </c>
      <c r="C92" s="227">
        <f>+IN_Anagrafica!D96</f>
        <v>0</v>
      </c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</row>
    <row r="93" spans="2:39" x14ac:dyDescent="0.25">
      <c r="B93" s="226">
        <f>+IN_Anagrafica!F97</f>
        <v>0</v>
      </c>
      <c r="C93" s="227">
        <f>+IN_Anagrafica!D97</f>
        <v>0</v>
      </c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7"/>
      <c r="AM93" s="237"/>
    </row>
    <row r="94" spans="2:39" x14ac:dyDescent="0.25">
      <c r="B94" s="226">
        <f>+IN_Anagrafica!F98</f>
        <v>0</v>
      </c>
      <c r="C94" s="227">
        <f>+IN_Anagrafica!D98</f>
        <v>0</v>
      </c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</row>
    <row r="95" spans="2:39" x14ac:dyDescent="0.25">
      <c r="B95" s="226">
        <f>+IN_Anagrafica!F99</f>
        <v>0</v>
      </c>
      <c r="C95" s="227">
        <f>+IN_Anagrafica!D99</f>
        <v>0</v>
      </c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</row>
    <row r="96" spans="2:39" x14ac:dyDescent="0.25">
      <c r="B96" s="226">
        <f>+IN_Anagrafica!F100</f>
        <v>0</v>
      </c>
      <c r="C96" s="227">
        <f>+IN_Anagrafica!D100</f>
        <v>0</v>
      </c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</row>
    <row r="97" spans="2:39" x14ac:dyDescent="0.25">
      <c r="B97" s="226">
        <f>+IN_Anagrafica!F101</f>
        <v>0</v>
      </c>
      <c r="C97" s="227">
        <f>+IN_Anagrafica!D101</f>
        <v>0</v>
      </c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</row>
    <row r="98" spans="2:39" x14ac:dyDescent="0.25">
      <c r="B98" s="226">
        <f>+IN_Anagrafica!F102</f>
        <v>0</v>
      </c>
      <c r="C98" s="227">
        <f>+IN_Anagrafica!D102</f>
        <v>0</v>
      </c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</row>
    <row r="99" spans="2:39" x14ac:dyDescent="0.25">
      <c r="B99" s="226">
        <f>+IN_Anagrafica!F103</f>
        <v>0</v>
      </c>
      <c r="C99" s="227">
        <f>+IN_Anagrafica!D103</f>
        <v>0</v>
      </c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</row>
    <row r="100" spans="2:39" x14ac:dyDescent="0.25">
      <c r="B100" s="226">
        <f>+IN_Anagrafica!F104</f>
        <v>0</v>
      </c>
      <c r="C100" s="227">
        <f>+IN_Anagrafica!D104</f>
        <v>0</v>
      </c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</row>
    <row r="101" spans="2:39" x14ac:dyDescent="0.25">
      <c r="B101" s="226">
        <f>+IN_Anagrafica!F105</f>
        <v>0</v>
      </c>
      <c r="C101" s="227">
        <f>+IN_Anagrafica!D105</f>
        <v>0</v>
      </c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</row>
    <row r="102" spans="2:39" x14ac:dyDescent="0.25">
      <c r="B102" s="226">
        <f>+IN_Anagrafica!F106</f>
        <v>0</v>
      </c>
      <c r="C102" s="227">
        <f>+IN_Anagrafica!D106</f>
        <v>0</v>
      </c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</row>
    <row r="103" spans="2:39" x14ac:dyDescent="0.25">
      <c r="B103" s="226">
        <f>+IN_Anagrafica!F107</f>
        <v>0</v>
      </c>
      <c r="C103" s="227">
        <f>+IN_Anagrafica!D107</f>
        <v>0</v>
      </c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</row>
    <row r="104" spans="2:39" x14ac:dyDescent="0.25">
      <c r="B104" s="226">
        <f>+IN_Anagrafica!F108</f>
        <v>0</v>
      </c>
      <c r="C104" s="227">
        <f>+IN_Anagrafica!D108</f>
        <v>0</v>
      </c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</row>
    <row r="105" spans="2:39" x14ac:dyDescent="0.25">
      <c r="B105" s="226">
        <f>+IN_Anagrafica!F109</f>
        <v>0</v>
      </c>
      <c r="C105" s="227">
        <f>+IN_Anagrafica!D109</f>
        <v>0</v>
      </c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236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</row>
    <row r="106" spans="2:39" x14ac:dyDescent="0.25">
      <c r="B106" s="226">
        <f>+IN_Anagrafica!F110</f>
        <v>0</v>
      </c>
      <c r="C106" s="227">
        <f>+IN_Anagrafica!D110</f>
        <v>0</v>
      </c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236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</row>
    <row r="107" spans="2:39" x14ac:dyDescent="0.25">
      <c r="B107" s="226">
        <f>+IN_Anagrafica!F111</f>
        <v>0</v>
      </c>
      <c r="C107" s="227">
        <f>+IN_Anagrafica!D111</f>
        <v>0</v>
      </c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236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</row>
    <row r="108" spans="2:39" x14ac:dyDescent="0.25">
      <c r="B108" s="226">
        <f>+IN_Anagrafica!F112</f>
        <v>0</v>
      </c>
      <c r="C108" s="227">
        <f>+IN_Anagrafica!D112</f>
        <v>0</v>
      </c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236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</row>
    <row r="109" spans="2:39" x14ac:dyDescent="0.25">
      <c r="B109" s="226">
        <f>+IN_Anagrafica!F113</f>
        <v>0</v>
      </c>
      <c r="C109" s="227">
        <f>+IN_Anagrafica!D113</f>
        <v>0</v>
      </c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236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</row>
    <row r="110" spans="2:39" x14ac:dyDescent="0.25">
      <c r="B110" s="226">
        <f>+IN_Anagrafica!F114</f>
        <v>0</v>
      </c>
      <c r="C110" s="227">
        <f>+IN_Anagrafica!D114</f>
        <v>0</v>
      </c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</row>
    <row r="111" spans="2:39" x14ac:dyDescent="0.25">
      <c r="B111" s="226">
        <f>+IN_Anagrafica!F115</f>
        <v>0</v>
      </c>
      <c r="C111" s="227">
        <f>+IN_Anagrafica!D115</f>
        <v>0</v>
      </c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</row>
    <row r="112" spans="2:39" x14ac:dyDescent="0.25">
      <c r="B112" s="226">
        <f>+IN_Anagrafica!F116</f>
        <v>0</v>
      </c>
      <c r="C112" s="227">
        <f>+IN_Anagrafica!D116</f>
        <v>0</v>
      </c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</row>
    <row r="113" spans="2:39" x14ac:dyDescent="0.25">
      <c r="B113" s="226">
        <f>+IN_Anagrafica!F117</f>
        <v>0</v>
      </c>
      <c r="C113" s="227">
        <f>+IN_Anagrafica!D117</f>
        <v>0</v>
      </c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</row>
    <row r="114" spans="2:39" x14ac:dyDescent="0.25">
      <c r="B114" s="226">
        <f>+IN_Anagrafica!F118</f>
        <v>0</v>
      </c>
      <c r="C114" s="227">
        <f>+IN_Anagrafica!D118</f>
        <v>0</v>
      </c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</row>
    <row r="115" spans="2:39" x14ac:dyDescent="0.25">
      <c r="B115" s="226">
        <f>+IN_Anagrafica!F119</f>
        <v>0</v>
      </c>
      <c r="C115" s="227">
        <f>+IN_Anagrafica!D119</f>
        <v>0</v>
      </c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</row>
    <row r="116" spans="2:39" x14ac:dyDescent="0.25">
      <c r="B116" s="226">
        <f>+IN_Anagrafica!F120</f>
        <v>0</v>
      </c>
      <c r="C116" s="227">
        <f>+IN_Anagrafica!D120</f>
        <v>0</v>
      </c>
      <c r="D116" s="23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AL116" s="237"/>
      <c r="AM116" s="237"/>
    </row>
    <row r="117" spans="2:39" x14ac:dyDescent="0.25">
      <c r="B117" s="226">
        <f>+IN_Anagrafica!F121</f>
        <v>0</v>
      </c>
      <c r="C117" s="227">
        <f>+IN_Anagrafica!D121</f>
        <v>0</v>
      </c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236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</row>
    <row r="118" spans="2:39" x14ac:dyDescent="0.25">
      <c r="B118" s="226">
        <f>+IN_Anagrafica!F122</f>
        <v>0</v>
      </c>
      <c r="C118" s="227">
        <f>+IN_Anagrafica!D122</f>
        <v>0</v>
      </c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</row>
    <row r="119" spans="2:39" x14ac:dyDescent="0.25">
      <c r="B119" s="226">
        <f>+IN_Anagrafica!F123</f>
        <v>0</v>
      </c>
      <c r="C119" s="227">
        <f>+IN_Anagrafica!D123</f>
        <v>0</v>
      </c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</row>
    <row r="120" spans="2:39" x14ac:dyDescent="0.25">
      <c r="B120" s="226">
        <f>+IN_Anagrafica!F124</f>
        <v>0</v>
      </c>
      <c r="C120" s="227">
        <f>+IN_Anagrafica!D124</f>
        <v>0</v>
      </c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</row>
    <row r="121" spans="2:39" x14ac:dyDescent="0.25">
      <c r="B121" s="226">
        <f>+IN_Anagrafica!F125</f>
        <v>0</v>
      </c>
      <c r="C121" s="227">
        <f>+IN_Anagrafica!D125</f>
        <v>0</v>
      </c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AL121" s="237"/>
      <c r="AM121" s="237"/>
    </row>
    <row r="122" spans="2:39" x14ac:dyDescent="0.25">
      <c r="B122" s="226">
        <f>+IN_Anagrafica!F126</f>
        <v>0</v>
      </c>
      <c r="C122" s="227">
        <f>+IN_Anagrafica!D126</f>
        <v>0</v>
      </c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</row>
    <row r="123" spans="2:39" x14ac:dyDescent="0.25">
      <c r="B123" s="226">
        <f>+IN_Anagrafica!F127</f>
        <v>0</v>
      </c>
      <c r="C123" s="227">
        <f>+IN_Anagrafica!D127</f>
        <v>0</v>
      </c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236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</row>
    <row r="124" spans="2:39" x14ac:dyDescent="0.25">
      <c r="B124" s="226">
        <f>+IN_Anagrafica!F128</f>
        <v>0</v>
      </c>
      <c r="C124" s="227">
        <f>+IN_Anagrafica!D128</f>
        <v>0</v>
      </c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</row>
    <row r="125" spans="2:39" x14ac:dyDescent="0.25"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</row>
    <row r="126" spans="2:39" x14ac:dyDescent="0.25"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</row>
    <row r="127" spans="2:39" x14ac:dyDescent="0.25"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</row>
    <row r="128" spans="2:39" x14ac:dyDescent="0.25"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</row>
    <row r="129" spans="4:39" x14ac:dyDescent="0.25"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AL129" s="237"/>
      <c r="AM129" s="237"/>
    </row>
    <row r="130" spans="4:39" x14ac:dyDescent="0.25"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</row>
    <row r="131" spans="4:39" x14ac:dyDescent="0.25"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</row>
    <row r="132" spans="4:39" x14ac:dyDescent="0.25"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</row>
    <row r="133" spans="4:39" x14ac:dyDescent="0.25"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</row>
    <row r="134" spans="4:39" x14ac:dyDescent="0.25"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</row>
    <row r="135" spans="4:39" x14ac:dyDescent="0.25"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B135" s="237"/>
      <c r="AC135" s="237"/>
      <c r="AD135" s="237"/>
      <c r="AE135" s="237"/>
      <c r="AF135" s="237"/>
      <c r="AG135" s="237"/>
      <c r="AH135" s="237"/>
      <c r="AI135" s="237"/>
      <c r="AJ135" s="237"/>
      <c r="AK135" s="237"/>
      <c r="AL135" s="237"/>
      <c r="AM135" s="237"/>
    </row>
    <row r="136" spans="4:39" x14ac:dyDescent="0.25"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</row>
    <row r="137" spans="4:39" x14ac:dyDescent="0.25"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</row>
  </sheetData>
  <sheetProtection formatCells="0" formatColumns="0" insertColumns="0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66CB-0AE8-443A-A060-2D0360D87BD2}">
  <sheetPr>
    <tabColor theme="0" tint="-0.14999847407452621"/>
  </sheetPr>
  <dimension ref="A1:AD148"/>
  <sheetViews>
    <sheetView zoomScale="60" zoomScaleNormal="60" workbookViewId="0"/>
  </sheetViews>
  <sheetFormatPr defaultRowHeight="11.5" x14ac:dyDescent="0.25"/>
  <cols>
    <col min="1" max="1" width="4" style="138" customWidth="1"/>
    <col min="2" max="2" width="8.7265625" style="138"/>
    <col min="3" max="3" width="31.26953125" style="138" customWidth="1"/>
    <col min="4" max="18" width="12.7265625" style="217" customWidth="1"/>
    <col min="19" max="16384" width="8.7265625" style="217"/>
  </cols>
  <sheetData>
    <row r="1" spans="1:30" ht="24" customHeight="1" thickBot="1" x14ac:dyDescent="0.3">
      <c r="B1" s="209" t="s">
        <v>268</v>
      </c>
      <c r="C1" s="214"/>
      <c r="D1" s="214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6"/>
    </row>
    <row r="2" spans="1:30" ht="32.5" customHeight="1" thickTop="1" x14ac:dyDescent="0.25">
      <c r="B2" s="218" t="s">
        <v>295</v>
      </c>
      <c r="C2" s="219"/>
      <c r="D2" s="219"/>
      <c r="E2" s="220"/>
      <c r="F2" s="220"/>
      <c r="G2" s="220"/>
      <c r="H2" s="220"/>
      <c r="I2" s="220"/>
      <c r="J2" s="220"/>
      <c r="K2" s="220"/>
      <c r="L2" s="220"/>
      <c r="M2" s="220"/>
      <c r="N2" s="219"/>
      <c r="O2" s="219"/>
      <c r="P2" s="219"/>
      <c r="Q2" s="219"/>
      <c r="R2" s="219"/>
      <c r="S2" s="216"/>
    </row>
    <row r="3" spans="1:30" x14ac:dyDescent="0.25">
      <c r="B3" s="221"/>
      <c r="C3" s="219"/>
      <c r="D3" s="222">
        <f>+PianoTariffarioAffidamento!E4</f>
        <v>2026</v>
      </c>
      <c r="E3" s="222">
        <f>+PianoTariffarioAffidamento!F4</f>
        <v>2027</v>
      </c>
      <c r="F3" s="222">
        <f>+PianoTariffarioAffidamento!G4</f>
        <v>2028</v>
      </c>
      <c r="G3" s="222">
        <f>+PianoTariffarioAffidamento!H4</f>
        <v>2029</v>
      </c>
      <c r="H3" s="222">
        <f>+PianoTariffarioAffidamento!I4</f>
        <v>2030</v>
      </c>
      <c r="I3" s="222">
        <f>+PianoTariffarioAffidamento!J4</f>
        <v>2031</v>
      </c>
      <c r="J3" s="222">
        <f>+PianoTariffarioAffidamento!K4</f>
        <v>2032</v>
      </c>
      <c r="K3" s="222">
        <f>+PianoTariffarioAffidamento!L4</f>
        <v>2033</v>
      </c>
      <c r="L3" s="222">
        <f>+PianoTariffarioAffidamento!M4</f>
        <v>2034</v>
      </c>
      <c r="M3" s="222">
        <f>+PianoTariffarioAffidamento!N4</f>
        <v>2035</v>
      </c>
      <c r="N3" s="222">
        <f>+PianoTariffarioAffidamento!O4</f>
        <v>2036</v>
      </c>
      <c r="O3" s="222">
        <f>+PianoTariffarioAffidamento!P4</f>
        <v>2037</v>
      </c>
      <c r="P3" s="222">
        <f>+PianoTariffarioAffidamento!Q4</f>
        <v>2038</v>
      </c>
      <c r="Q3" s="222">
        <f>+PianoTariffarioAffidamento!R4</f>
        <v>2039</v>
      </c>
      <c r="R3" s="222">
        <f>+PianoTariffarioAffidamento!S4</f>
        <v>2040</v>
      </c>
      <c r="S3" s="216"/>
    </row>
    <row r="4" spans="1:30" s="138" customFormat="1" ht="23" x14ac:dyDescent="0.25">
      <c r="C4" s="212" t="s">
        <v>187</v>
      </c>
      <c r="D4" s="224" t="s">
        <v>205</v>
      </c>
      <c r="E4" s="224" t="s">
        <v>206</v>
      </c>
      <c r="F4" s="224" t="s">
        <v>207</v>
      </c>
      <c r="G4" s="224" t="s">
        <v>208</v>
      </c>
      <c r="H4" s="224" t="s">
        <v>209</v>
      </c>
      <c r="I4" s="224" t="s">
        <v>210</v>
      </c>
      <c r="J4" s="224" t="s">
        <v>211</v>
      </c>
      <c r="K4" s="224" t="s">
        <v>212</v>
      </c>
      <c r="L4" s="224" t="s">
        <v>213</v>
      </c>
      <c r="M4" s="224" t="s">
        <v>214</v>
      </c>
      <c r="N4" s="224" t="s">
        <v>221</v>
      </c>
      <c r="O4" s="224" t="s">
        <v>222</v>
      </c>
      <c r="P4" s="224" t="s">
        <v>223</v>
      </c>
      <c r="Q4" s="224" t="s">
        <v>224</v>
      </c>
      <c r="R4" s="224" t="s">
        <v>225</v>
      </c>
    </row>
    <row r="5" spans="1:30" s="138" customFormat="1" ht="16.5" x14ac:dyDescent="0.25">
      <c r="C5" s="211" t="s">
        <v>257</v>
      </c>
      <c r="D5" s="231">
        <f>+PianoTariffarioAffidamento!E49</f>
        <v>0</v>
      </c>
      <c r="E5" s="231">
        <f>+PianoTariffarioAffidamento!F49</f>
        <v>0</v>
      </c>
      <c r="F5" s="231">
        <f>+PianoTariffarioAffidamento!G49</f>
        <v>0</v>
      </c>
      <c r="G5" s="231">
        <f>+PianoTariffarioAffidamento!H49</f>
        <v>0</v>
      </c>
      <c r="H5" s="231">
        <f>+PianoTariffarioAffidamento!I49</f>
        <v>0</v>
      </c>
      <c r="I5" s="231">
        <f>+PianoTariffarioAffidamento!J49</f>
        <v>0</v>
      </c>
      <c r="J5" s="231">
        <f>+PianoTariffarioAffidamento!K49</f>
        <v>0</v>
      </c>
      <c r="K5" s="231">
        <f>+PianoTariffarioAffidamento!L49</f>
        <v>0</v>
      </c>
      <c r="L5" s="231">
        <f>+PianoTariffarioAffidamento!M49</f>
        <v>0</v>
      </c>
      <c r="M5" s="231">
        <f>+PianoTariffarioAffidamento!N49</f>
        <v>0</v>
      </c>
      <c r="N5" s="231">
        <f>+PianoTariffarioAffidamento!O49</f>
        <v>0</v>
      </c>
      <c r="O5" s="231">
        <f>+PianoTariffarioAffidamento!P49</f>
        <v>0</v>
      </c>
      <c r="P5" s="231">
        <f>+PianoTariffarioAffidamento!Q49</f>
        <v>0</v>
      </c>
      <c r="Q5" s="231">
        <f>+PianoTariffarioAffidamento!R49</f>
        <v>0</v>
      </c>
      <c r="R5" s="231">
        <f>+PianoTariffarioAffidamento!S49</f>
        <v>0</v>
      </c>
    </row>
    <row r="6" spans="1:30" s="138" customFormat="1" x14ac:dyDescent="0.25"/>
    <row r="7" spans="1:30" s="138" customFormat="1" ht="13.5" x14ac:dyDescent="0.25">
      <c r="C7" s="211" t="s">
        <v>204</v>
      </c>
      <c r="D7" s="245" t="str">
        <f>+IFERROR(SUMPRODUCT(D13:D124,'Ta-1_AmbitoTariffario'!D13:D124)/'Ta-1_AmbitoTariffario'!D7,"")</f>
        <v/>
      </c>
      <c r="E7" s="245" t="str">
        <f>+IFERROR(SUMPRODUCT(E13:E124,'Ta-1_AmbitoTariffario'!E13:E124)/'Ta-1_AmbitoTariffario'!E7,"")</f>
        <v/>
      </c>
      <c r="F7" s="245" t="str">
        <f>+IFERROR(SUMPRODUCT(F13:F124,'Ta-1_AmbitoTariffario'!F13:F124)/'Ta-1_AmbitoTariffario'!F7,"")</f>
        <v/>
      </c>
      <c r="G7" s="245" t="str">
        <f>+IFERROR(SUMPRODUCT(G13:G124,'Ta-1_AmbitoTariffario'!G13:G124)/'Ta-1_AmbitoTariffario'!G7,"")</f>
        <v/>
      </c>
      <c r="H7" s="245" t="str">
        <f>+IFERROR(SUMPRODUCT(H13:H124,'Ta-1_AmbitoTariffario'!H13:H124)/'Ta-1_AmbitoTariffario'!H7,"")</f>
        <v/>
      </c>
      <c r="I7" s="245" t="str">
        <f>+IFERROR(SUMPRODUCT(I13:I124,'Ta-1_AmbitoTariffario'!I13:I124)/'Ta-1_AmbitoTariffario'!I7,"")</f>
        <v/>
      </c>
      <c r="J7" s="245" t="str">
        <f>+IFERROR(SUMPRODUCT(J13:J124,'Ta-1_AmbitoTariffario'!J13:J124)/'Ta-1_AmbitoTariffario'!J7,"")</f>
        <v/>
      </c>
      <c r="K7" s="245" t="str">
        <f>+IFERROR(SUMPRODUCT(K13:K124,'Ta-1_AmbitoTariffario'!K13:K124)/'Ta-1_AmbitoTariffario'!K7,"")</f>
        <v/>
      </c>
      <c r="L7" s="245" t="str">
        <f>+IFERROR(SUMPRODUCT(L13:L124,'Ta-1_AmbitoTariffario'!L13:L124)/'Ta-1_AmbitoTariffario'!L7,"")</f>
        <v/>
      </c>
      <c r="M7" s="245" t="str">
        <f>+IFERROR(SUMPRODUCT(M13:M124,'Ta-1_AmbitoTariffario'!M13:M124)/'Ta-1_AmbitoTariffario'!M7,"")</f>
        <v/>
      </c>
      <c r="N7" s="245" t="str">
        <f>+IFERROR(SUMPRODUCT(N13:N124,'Ta-1_AmbitoTariffario'!N13:N124)/'Ta-1_AmbitoTariffario'!N7,"")</f>
        <v/>
      </c>
      <c r="O7" s="245" t="str">
        <f>+IFERROR(SUMPRODUCT(O13:O124,'Ta-1_AmbitoTariffario'!O13:O124)/'Ta-1_AmbitoTariffario'!O7,"")</f>
        <v/>
      </c>
      <c r="P7" s="245" t="str">
        <f>+IFERROR(SUMPRODUCT(P13:P124,'Ta-1_AmbitoTariffario'!P13:P124)/'Ta-1_AmbitoTariffario'!P7,"")</f>
        <v/>
      </c>
      <c r="Q7" s="245" t="str">
        <f>+IFERROR(SUMPRODUCT(Q13:Q124,'Ta-1_AmbitoTariffario'!Q13:Q124)/'Ta-1_AmbitoTariffario'!Q7,"")</f>
        <v/>
      </c>
      <c r="R7" s="245" t="str">
        <f>+IFERROR(SUMPRODUCT(R13:R124,'Ta-1_AmbitoTariffario'!R13:R124)/'Ta-1_AmbitoTariffario'!R7,"")</f>
        <v/>
      </c>
      <c r="S7" s="242"/>
      <c r="T7" s="242"/>
      <c r="U7" s="242"/>
      <c r="V7" s="242"/>
      <c r="W7" s="242"/>
      <c r="X7" s="242"/>
      <c r="Y7" s="242"/>
      <c r="Z7" s="242"/>
    </row>
    <row r="8" spans="1:30" s="138" customFormat="1" x14ac:dyDescent="0.25"/>
    <row r="9" spans="1:30" s="138" customFormat="1" x14ac:dyDescent="0.25"/>
    <row r="10" spans="1:30" s="138" customFormat="1" x14ac:dyDescent="0.25"/>
    <row r="11" spans="1:30" s="138" customFormat="1" ht="30" x14ac:dyDescent="0.25">
      <c r="C11" s="210" t="s">
        <v>256</v>
      </c>
      <c r="D11" s="224">
        <f>+D3</f>
        <v>2026</v>
      </c>
      <c r="E11" s="224">
        <f t="shared" ref="E11:R11" si="0">+E3</f>
        <v>2027</v>
      </c>
      <c r="F11" s="224">
        <f t="shared" si="0"/>
        <v>2028</v>
      </c>
      <c r="G11" s="224">
        <f t="shared" si="0"/>
        <v>2029</v>
      </c>
      <c r="H11" s="224">
        <f t="shared" si="0"/>
        <v>2030</v>
      </c>
      <c r="I11" s="224">
        <f t="shared" si="0"/>
        <v>2031</v>
      </c>
      <c r="J11" s="224">
        <f t="shared" si="0"/>
        <v>2032</v>
      </c>
      <c r="K11" s="224">
        <f t="shared" si="0"/>
        <v>2033</v>
      </c>
      <c r="L11" s="224">
        <f t="shared" si="0"/>
        <v>2034</v>
      </c>
      <c r="M11" s="224">
        <f t="shared" si="0"/>
        <v>2035</v>
      </c>
      <c r="N11" s="224">
        <f t="shared" si="0"/>
        <v>2036</v>
      </c>
      <c r="O11" s="224">
        <f t="shared" si="0"/>
        <v>2037</v>
      </c>
      <c r="P11" s="224">
        <f t="shared" si="0"/>
        <v>2038</v>
      </c>
      <c r="Q11" s="224">
        <f t="shared" si="0"/>
        <v>2039</v>
      </c>
      <c r="R11" s="224">
        <f t="shared" si="0"/>
        <v>2040</v>
      </c>
    </row>
    <row r="12" spans="1:30" s="69" customFormat="1" ht="23" x14ac:dyDescent="0.35">
      <c r="A12" s="1"/>
      <c r="B12" s="228" t="s">
        <v>100</v>
      </c>
      <c r="C12" s="229" t="s">
        <v>186</v>
      </c>
      <c r="D12" s="230" t="s">
        <v>205</v>
      </c>
      <c r="E12" s="230" t="s">
        <v>206</v>
      </c>
      <c r="F12" s="230" t="s">
        <v>207</v>
      </c>
      <c r="G12" s="230" t="s">
        <v>208</v>
      </c>
      <c r="H12" s="230" t="s">
        <v>209</v>
      </c>
      <c r="I12" s="230" t="s">
        <v>210</v>
      </c>
      <c r="J12" s="230" t="s">
        <v>211</v>
      </c>
      <c r="K12" s="230" t="s">
        <v>212</v>
      </c>
      <c r="L12" s="230" t="s">
        <v>213</v>
      </c>
      <c r="M12" s="230" t="s">
        <v>214</v>
      </c>
      <c r="N12" s="228" t="s">
        <v>221</v>
      </c>
      <c r="O12" s="228" t="s">
        <v>222</v>
      </c>
      <c r="P12" s="228" t="s">
        <v>223</v>
      </c>
      <c r="Q12" s="228" t="s">
        <v>224</v>
      </c>
      <c r="R12" s="228" t="s">
        <v>225</v>
      </c>
      <c r="S12" s="138"/>
    </row>
    <row r="13" spans="1:30" x14ac:dyDescent="0.25">
      <c r="B13" s="226">
        <f>+IN_Anagrafica!F17</f>
        <v>0</v>
      </c>
      <c r="C13" s="227">
        <f>+IN_Anagrafica!D17</f>
        <v>0</v>
      </c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</row>
    <row r="14" spans="1:30" x14ac:dyDescent="0.25">
      <c r="B14" s="226">
        <f>+IN_Anagrafica!F18</f>
        <v>0</v>
      </c>
      <c r="C14" s="227">
        <f>+IN_Anagrafica!D18</f>
        <v>0</v>
      </c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</row>
    <row r="15" spans="1:30" x14ac:dyDescent="0.25">
      <c r="B15" s="226">
        <f>+IN_Anagrafica!F19</f>
        <v>0</v>
      </c>
      <c r="C15" s="227">
        <f>+IN_Anagrafica!D19</f>
        <v>0</v>
      </c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</row>
    <row r="16" spans="1:30" x14ac:dyDescent="0.25">
      <c r="B16" s="226">
        <f>+IN_Anagrafica!F20</f>
        <v>0</v>
      </c>
      <c r="C16" s="227">
        <f>+IN_Anagrafica!D20</f>
        <v>0</v>
      </c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</row>
    <row r="17" spans="2:30" x14ac:dyDescent="0.25">
      <c r="B17" s="226">
        <f>+IN_Anagrafica!F21</f>
        <v>0</v>
      </c>
      <c r="C17" s="227">
        <f>+IN_Anagrafica!D21</f>
        <v>0</v>
      </c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</row>
    <row r="18" spans="2:30" x14ac:dyDescent="0.25">
      <c r="B18" s="226">
        <f>+IN_Anagrafica!F22</f>
        <v>0</v>
      </c>
      <c r="C18" s="227">
        <f>+IN_Anagrafica!D22</f>
        <v>0</v>
      </c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</row>
    <row r="19" spans="2:30" x14ac:dyDescent="0.25">
      <c r="B19" s="226">
        <f>+IN_Anagrafica!F23</f>
        <v>0</v>
      </c>
      <c r="C19" s="227">
        <f>+IN_Anagrafica!D23</f>
        <v>0</v>
      </c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</row>
    <row r="20" spans="2:30" x14ac:dyDescent="0.25">
      <c r="B20" s="226">
        <f>+IN_Anagrafica!F24</f>
        <v>0</v>
      </c>
      <c r="C20" s="227">
        <f>+IN_Anagrafica!D24</f>
        <v>0</v>
      </c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</row>
    <row r="21" spans="2:30" x14ac:dyDescent="0.25">
      <c r="B21" s="226">
        <f>+IN_Anagrafica!F25</f>
        <v>0</v>
      </c>
      <c r="C21" s="227">
        <f>+IN_Anagrafica!D25</f>
        <v>0</v>
      </c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</row>
    <row r="22" spans="2:30" x14ac:dyDescent="0.25">
      <c r="B22" s="226">
        <f>+IN_Anagrafica!F26</f>
        <v>0</v>
      </c>
      <c r="C22" s="227">
        <f>+IN_Anagrafica!D26</f>
        <v>0</v>
      </c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</row>
    <row r="23" spans="2:30" x14ac:dyDescent="0.25">
      <c r="B23" s="226">
        <f>+IN_Anagrafica!F27</f>
        <v>0</v>
      </c>
      <c r="C23" s="227">
        <f>+IN_Anagrafica!D27</f>
        <v>0</v>
      </c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</row>
    <row r="24" spans="2:30" x14ac:dyDescent="0.25">
      <c r="B24" s="226">
        <f>+IN_Anagrafica!F28</f>
        <v>0</v>
      </c>
      <c r="C24" s="227">
        <f>+IN_Anagrafica!D28</f>
        <v>0</v>
      </c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</row>
    <row r="25" spans="2:30" x14ac:dyDescent="0.25">
      <c r="B25" s="226">
        <f>+IN_Anagrafica!F29</f>
        <v>0</v>
      </c>
      <c r="C25" s="227">
        <f>+IN_Anagrafica!D29</f>
        <v>0</v>
      </c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</row>
    <row r="26" spans="2:30" x14ac:dyDescent="0.25">
      <c r="B26" s="226">
        <f>+IN_Anagrafica!F30</f>
        <v>0</v>
      </c>
      <c r="C26" s="227">
        <f>+IN_Anagrafica!D30</f>
        <v>0</v>
      </c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</row>
    <row r="27" spans="2:30" x14ac:dyDescent="0.25">
      <c r="B27" s="226">
        <f>+IN_Anagrafica!F31</f>
        <v>0</v>
      </c>
      <c r="C27" s="227">
        <f>+IN_Anagrafica!D31</f>
        <v>0</v>
      </c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</row>
    <row r="28" spans="2:30" x14ac:dyDescent="0.25">
      <c r="B28" s="226">
        <f>+IN_Anagrafica!F32</f>
        <v>0</v>
      </c>
      <c r="C28" s="227">
        <f>+IN_Anagrafica!D32</f>
        <v>0</v>
      </c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</row>
    <row r="29" spans="2:30" x14ac:dyDescent="0.25">
      <c r="B29" s="226">
        <f>+IN_Anagrafica!F33</f>
        <v>0</v>
      </c>
      <c r="C29" s="227">
        <f>+IN_Anagrafica!D33</f>
        <v>0</v>
      </c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</row>
    <row r="30" spans="2:30" x14ac:dyDescent="0.25">
      <c r="B30" s="226">
        <f>+IN_Anagrafica!F34</f>
        <v>0</v>
      </c>
      <c r="C30" s="227">
        <f>+IN_Anagrafica!D34</f>
        <v>0</v>
      </c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</row>
    <row r="31" spans="2:30" x14ac:dyDescent="0.25">
      <c r="B31" s="226">
        <f>+IN_Anagrafica!F35</f>
        <v>0</v>
      </c>
      <c r="C31" s="227">
        <f>+IN_Anagrafica!D35</f>
        <v>0</v>
      </c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</row>
    <row r="32" spans="2:30" x14ac:dyDescent="0.25">
      <c r="B32" s="226">
        <f>+IN_Anagrafica!F36</f>
        <v>0</v>
      </c>
      <c r="C32" s="227">
        <f>+IN_Anagrafica!D36</f>
        <v>0</v>
      </c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</row>
    <row r="33" spans="2:30" x14ac:dyDescent="0.25">
      <c r="B33" s="226">
        <f>+IN_Anagrafica!F37</f>
        <v>0</v>
      </c>
      <c r="C33" s="227">
        <f>+IN_Anagrafica!D37</f>
        <v>0</v>
      </c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</row>
    <row r="34" spans="2:30" x14ac:dyDescent="0.25">
      <c r="B34" s="226">
        <f>+IN_Anagrafica!F38</f>
        <v>0</v>
      </c>
      <c r="C34" s="227">
        <f>+IN_Anagrafica!D38</f>
        <v>0</v>
      </c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</row>
    <row r="35" spans="2:30" x14ac:dyDescent="0.25">
      <c r="B35" s="226">
        <f>+IN_Anagrafica!F39</f>
        <v>0</v>
      </c>
      <c r="C35" s="227">
        <f>+IN_Anagrafica!D39</f>
        <v>0</v>
      </c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</row>
    <row r="36" spans="2:30" x14ac:dyDescent="0.25">
      <c r="B36" s="226">
        <f>+IN_Anagrafica!F40</f>
        <v>0</v>
      </c>
      <c r="C36" s="227">
        <f>+IN_Anagrafica!D40</f>
        <v>0</v>
      </c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</row>
    <row r="37" spans="2:30" x14ac:dyDescent="0.25">
      <c r="B37" s="226">
        <f>+IN_Anagrafica!F41</f>
        <v>0</v>
      </c>
      <c r="C37" s="227">
        <f>+IN_Anagrafica!D41</f>
        <v>0</v>
      </c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1"/>
      <c r="T37" s="241"/>
      <c r="U37" s="241"/>
      <c r="V37" s="241"/>
      <c r="W37" s="241"/>
      <c r="X37" s="241"/>
      <c r="Y37" s="241"/>
      <c r="Z37" s="241"/>
      <c r="AA37" s="241"/>
      <c r="AB37" s="241"/>
      <c r="AC37" s="241"/>
      <c r="AD37" s="241"/>
    </row>
    <row r="38" spans="2:30" x14ac:dyDescent="0.25">
      <c r="B38" s="226">
        <f>+IN_Anagrafica!F42</f>
        <v>0</v>
      </c>
      <c r="C38" s="227">
        <f>+IN_Anagrafica!D42</f>
        <v>0</v>
      </c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</row>
    <row r="39" spans="2:30" x14ac:dyDescent="0.25">
      <c r="B39" s="226">
        <f>+IN_Anagrafica!F43</f>
        <v>0</v>
      </c>
      <c r="C39" s="227">
        <f>+IN_Anagrafica!D43</f>
        <v>0</v>
      </c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</row>
    <row r="40" spans="2:30" x14ac:dyDescent="0.25">
      <c r="B40" s="226">
        <f>+IN_Anagrafica!F44</f>
        <v>0</v>
      </c>
      <c r="C40" s="227">
        <f>+IN_Anagrafica!D44</f>
        <v>0</v>
      </c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</row>
    <row r="41" spans="2:30" x14ac:dyDescent="0.25">
      <c r="B41" s="226">
        <f>+IN_Anagrafica!F45</f>
        <v>0</v>
      </c>
      <c r="C41" s="227">
        <f>+IN_Anagrafica!D45</f>
        <v>0</v>
      </c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</row>
    <row r="42" spans="2:30" x14ac:dyDescent="0.25">
      <c r="B42" s="226">
        <f>+IN_Anagrafica!F46</f>
        <v>0</v>
      </c>
      <c r="C42" s="227">
        <f>+IN_Anagrafica!D46</f>
        <v>0</v>
      </c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</row>
    <row r="43" spans="2:30" x14ac:dyDescent="0.25">
      <c r="B43" s="226">
        <f>+IN_Anagrafica!F47</f>
        <v>0</v>
      </c>
      <c r="C43" s="227">
        <f>+IN_Anagrafica!D47</f>
        <v>0</v>
      </c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240"/>
      <c r="O43" s="240"/>
      <c r="P43" s="240"/>
      <c r="Q43" s="240"/>
      <c r="R43" s="240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1"/>
    </row>
    <row r="44" spans="2:30" x14ac:dyDescent="0.25">
      <c r="B44" s="226">
        <f>+IN_Anagrafica!F48</f>
        <v>0</v>
      </c>
      <c r="C44" s="227">
        <f>+IN_Anagrafica!D48</f>
        <v>0</v>
      </c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</row>
    <row r="45" spans="2:30" x14ac:dyDescent="0.25">
      <c r="B45" s="226">
        <f>+IN_Anagrafica!F49</f>
        <v>0</v>
      </c>
      <c r="C45" s="227">
        <f>+IN_Anagrafica!D49</f>
        <v>0</v>
      </c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</row>
    <row r="46" spans="2:30" x14ac:dyDescent="0.25">
      <c r="B46" s="226">
        <f>+IN_Anagrafica!F50</f>
        <v>0</v>
      </c>
      <c r="C46" s="227">
        <f>+IN_Anagrafica!D50</f>
        <v>0</v>
      </c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</row>
    <row r="47" spans="2:30" x14ac:dyDescent="0.25">
      <c r="B47" s="226">
        <f>+IN_Anagrafica!F51</f>
        <v>0</v>
      </c>
      <c r="C47" s="227">
        <f>+IN_Anagrafica!D51</f>
        <v>0</v>
      </c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</row>
    <row r="48" spans="2:30" x14ac:dyDescent="0.25">
      <c r="B48" s="226">
        <f>+IN_Anagrafica!F52</f>
        <v>0</v>
      </c>
      <c r="C48" s="227">
        <f>+IN_Anagrafica!D52</f>
        <v>0</v>
      </c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</row>
    <row r="49" spans="2:30" x14ac:dyDescent="0.25">
      <c r="B49" s="226">
        <f>+IN_Anagrafica!F53</f>
        <v>0</v>
      </c>
      <c r="C49" s="227">
        <f>+IN_Anagrafica!D53</f>
        <v>0</v>
      </c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</row>
    <row r="50" spans="2:30" x14ac:dyDescent="0.25">
      <c r="B50" s="226">
        <f>+IN_Anagrafica!F54</f>
        <v>0</v>
      </c>
      <c r="C50" s="227">
        <f>+IN_Anagrafica!D54</f>
        <v>0</v>
      </c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</row>
    <row r="51" spans="2:30" x14ac:dyDescent="0.25">
      <c r="B51" s="226">
        <f>+IN_Anagrafica!F55</f>
        <v>0</v>
      </c>
      <c r="C51" s="227">
        <f>+IN_Anagrafica!D55</f>
        <v>0</v>
      </c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</row>
    <row r="52" spans="2:30" x14ac:dyDescent="0.25">
      <c r="B52" s="226">
        <f>+IN_Anagrafica!F56</f>
        <v>0</v>
      </c>
      <c r="C52" s="227">
        <f>+IN_Anagrafica!D56</f>
        <v>0</v>
      </c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</row>
    <row r="53" spans="2:30" x14ac:dyDescent="0.25">
      <c r="B53" s="226">
        <f>+IN_Anagrafica!F57</f>
        <v>0</v>
      </c>
      <c r="C53" s="227">
        <f>+IN_Anagrafica!D57</f>
        <v>0</v>
      </c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</row>
    <row r="54" spans="2:30" x14ac:dyDescent="0.25">
      <c r="B54" s="226">
        <f>+IN_Anagrafica!F58</f>
        <v>0</v>
      </c>
      <c r="C54" s="227">
        <f>+IN_Anagrafica!D58</f>
        <v>0</v>
      </c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</row>
    <row r="55" spans="2:30" x14ac:dyDescent="0.25">
      <c r="B55" s="226">
        <f>+IN_Anagrafica!F59</f>
        <v>0</v>
      </c>
      <c r="C55" s="227">
        <f>+IN_Anagrafica!D59</f>
        <v>0</v>
      </c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</row>
    <row r="56" spans="2:30" x14ac:dyDescent="0.25">
      <c r="B56" s="226">
        <f>+IN_Anagrafica!F60</f>
        <v>0</v>
      </c>
      <c r="C56" s="227">
        <f>+IN_Anagrafica!D60</f>
        <v>0</v>
      </c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0"/>
      <c r="Q56" s="240"/>
      <c r="R56" s="240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</row>
    <row r="57" spans="2:30" x14ac:dyDescent="0.25">
      <c r="B57" s="226">
        <f>+IN_Anagrafica!F61</f>
        <v>0</v>
      </c>
      <c r="C57" s="227">
        <f>+IN_Anagrafica!D61</f>
        <v>0</v>
      </c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</row>
    <row r="58" spans="2:30" x14ac:dyDescent="0.25">
      <c r="B58" s="226">
        <f>+IN_Anagrafica!F62</f>
        <v>0</v>
      </c>
      <c r="C58" s="227">
        <f>+IN_Anagrafica!D62</f>
        <v>0</v>
      </c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</row>
    <row r="59" spans="2:30" x14ac:dyDescent="0.25">
      <c r="B59" s="226">
        <f>+IN_Anagrafica!F63</f>
        <v>0</v>
      </c>
      <c r="C59" s="227">
        <f>+IN_Anagrafica!D63</f>
        <v>0</v>
      </c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</row>
    <row r="60" spans="2:30" x14ac:dyDescent="0.25">
      <c r="B60" s="226">
        <f>+IN_Anagrafica!F64</f>
        <v>0</v>
      </c>
      <c r="C60" s="227">
        <f>+IN_Anagrafica!D64</f>
        <v>0</v>
      </c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</row>
    <row r="61" spans="2:30" x14ac:dyDescent="0.25">
      <c r="B61" s="226">
        <f>+IN_Anagrafica!F65</f>
        <v>0</v>
      </c>
      <c r="C61" s="227">
        <f>+IN_Anagrafica!D65</f>
        <v>0</v>
      </c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</row>
    <row r="62" spans="2:30" x14ac:dyDescent="0.25">
      <c r="B62" s="226">
        <f>+IN_Anagrafica!F66</f>
        <v>0</v>
      </c>
      <c r="C62" s="227">
        <f>+IN_Anagrafica!D66</f>
        <v>0</v>
      </c>
      <c r="D62" s="240"/>
      <c r="E62" s="240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1"/>
      <c r="T62" s="241"/>
      <c r="U62" s="241"/>
      <c r="V62" s="241"/>
      <c r="W62" s="241"/>
      <c r="X62" s="241"/>
      <c r="Y62" s="241"/>
      <c r="Z62" s="241"/>
      <c r="AA62" s="241"/>
      <c r="AB62" s="241"/>
      <c r="AC62" s="241"/>
      <c r="AD62" s="241"/>
    </row>
    <row r="63" spans="2:30" x14ac:dyDescent="0.25">
      <c r="B63" s="226">
        <f>+IN_Anagrafica!F67</f>
        <v>0</v>
      </c>
      <c r="C63" s="227">
        <f>+IN_Anagrafica!D67</f>
        <v>0</v>
      </c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1"/>
      <c r="T63" s="241"/>
      <c r="U63" s="241"/>
      <c r="V63" s="241"/>
      <c r="W63" s="241"/>
      <c r="X63" s="241"/>
      <c r="Y63" s="241"/>
      <c r="Z63" s="241"/>
      <c r="AA63" s="241"/>
      <c r="AB63" s="241"/>
      <c r="AC63" s="241"/>
      <c r="AD63" s="241"/>
    </row>
    <row r="64" spans="2:30" x14ac:dyDescent="0.25">
      <c r="B64" s="226">
        <f>+IN_Anagrafica!F68</f>
        <v>0</v>
      </c>
      <c r="C64" s="227">
        <f>+IN_Anagrafica!D68</f>
        <v>0</v>
      </c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</row>
    <row r="65" spans="2:30" x14ac:dyDescent="0.25">
      <c r="B65" s="226">
        <f>+IN_Anagrafica!F69</f>
        <v>0</v>
      </c>
      <c r="C65" s="227">
        <f>+IN_Anagrafica!D69</f>
        <v>0</v>
      </c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0"/>
      <c r="P65" s="240"/>
      <c r="Q65" s="240"/>
      <c r="R65" s="240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</row>
    <row r="66" spans="2:30" x14ac:dyDescent="0.25">
      <c r="B66" s="226">
        <f>+IN_Anagrafica!F70</f>
        <v>0</v>
      </c>
      <c r="C66" s="227">
        <f>+IN_Anagrafica!D70</f>
        <v>0</v>
      </c>
      <c r="D66" s="240"/>
      <c r="E66" s="240"/>
      <c r="F66" s="240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</row>
    <row r="67" spans="2:30" x14ac:dyDescent="0.25">
      <c r="B67" s="226">
        <f>+IN_Anagrafica!F71</f>
        <v>0</v>
      </c>
      <c r="C67" s="227">
        <f>+IN_Anagrafica!D71</f>
        <v>0</v>
      </c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</row>
    <row r="68" spans="2:30" x14ac:dyDescent="0.25">
      <c r="B68" s="226">
        <f>+IN_Anagrafica!F72</f>
        <v>0</v>
      </c>
      <c r="C68" s="227">
        <f>+IN_Anagrafica!D72</f>
        <v>0</v>
      </c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</row>
    <row r="69" spans="2:30" x14ac:dyDescent="0.25">
      <c r="B69" s="226">
        <f>+IN_Anagrafica!F73</f>
        <v>0</v>
      </c>
      <c r="C69" s="227">
        <f>+IN_Anagrafica!D73</f>
        <v>0</v>
      </c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</row>
    <row r="70" spans="2:30" x14ac:dyDescent="0.25">
      <c r="B70" s="226">
        <f>+IN_Anagrafica!F74</f>
        <v>0</v>
      </c>
      <c r="C70" s="227">
        <f>+IN_Anagrafica!D74</f>
        <v>0</v>
      </c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</row>
    <row r="71" spans="2:30" x14ac:dyDescent="0.25">
      <c r="B71" s="226">
        <f>+IN_Anagrafica!F75</f>
        <v>0</v>
      </c>
      <c r="C71" s="227">
        <f>+IN_Anagrafica!D75</f>
        <v>0</v>
      </c>
      <c r="D71" s="240"/>
      <c r="E71" s="240"/>
      <c r="F71" s="240"/>
      <c r="G71" s="240"/>
      <c r="H71" s="240"/>
      <c r="I71" s="240"/>
      <c r="J71" s="240"/>
      <c r="K71" s="240"/>
      <c r="L71" s="240"/>
      <c r="M71" s="240"/>
      <c r="N71" s="240"/>
      <c r="O71" s="240"/>
      <c r="P71" s="240"/>
      <c r="Q71" s="240"/>
      <c r="R71" s="240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</row>
    <row r="72" spans="2:30" x14ac:dyDescent="0.25">
      <c r="B72" s="226">
        <f>+IN_Anagrafica!F76</f>
        <v>0</v>
      </c>
      <c r="C72" s="227">
        <f>+IN_Anagrafica!D76</f>
        <v>0</v>
      </c>
      <c r="D72" s="240"/>
      <c r="E72" s="240"/>
      <c r="F72" s="240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</row>
    <row r="73" spans="2:30" x14ac:dyDescent="0.25">
      <c r="B73" s="226">
        <f>+IN_Anagrafica!F77</f>
        <v>0</v>
      </c>
      <c r="C73" s="227">
        <f>+IN_Anagrafica!D77</f>
        <v>0</v>
      </c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</row>
    <row r="74" spans="2:30" x14ac:dyDescent="0.25">
      <c r="B74" s="226">
        <f>+IN_Anagrafica!F78</f>
        <v>0</v>
      </c>
      <c r="C74" s="227">
        <f>+IN_Anagrafica!D78</f>
        <v>0</v>
      </c>
      <c r="D74" s="240"/>
      <c r="E74" s="240"/>
      <c r="F74" s="240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1"/>
      <c r="T74" s="241"/>
      <c r="U74" s="241"/>
      <c r="V74" s="241"/>
      <c r="W74" s="241"/>
      <c r="X74" s="241"/>
      <c r="Y74" s="241"/>
      <c r="Z74" s="241"/>
      <c r="AA74" s="241"/>
      <c r="AB74" s="241"/>
      <c r="AC74" s="241"/>
      <c r="AD74" s="241"/>
    </row>
    <row r="75" spans="2:30" x14ac:dyDescent="0.25">
      <c r="B75" s="226">
        <f>+IN_Anagrafica!F79</f>
        <v>0</v>
      </c>
      <c r="C75" s="227">
        <f>+IN_Anagrafica!D79</f>
        <v>0</v>
      </c>
      <c r="D75" s="240"/>
      <c r="E75" s="240"/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0"/>
      <c r="R75" s="240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</row>
    <row r="76" spans="2:30" x14ac:dyDescent="0.25">
      <c r="B76" s="226">
        <f>+IN_Anagrafica!F80</f>
        <v>0</v>
      </c>
      <c r="C76" s="227">
        <f>+IN_Anagrafica!D80</f>
        <v>0</v>
      </c>
      <c r="D76" s="240"/>
      <c r="E76" s="240"/>
      <c r="F76" s="240"/>
      <c r="G76" s="240"/>
      <c r="H76" s="240"/>
      <c r="I76" s="240"/>
      <c r="J76" s="240"/>
      <c r="K76" s="240"/>
      <c r="L76" s="240"/>
      <c r="M76" s="240"/>
      <c r="N76" s="240"/>
      <c r="O76" s="240"/>
      <c r="P76" s="240"/>
      <c r="Q76" s="240"/>
      <c r="R76" s="240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</row>
    <row r="77" spans="2:30" x14ac:dyDescent="0.25">
      <c r="B77" s="226">
        <f>+IN_Anagrafica!F81</f>
        <v>0</v>
      </c>
      <c r="C77" s="227">
        <f>+IN_Anagrafica!D81</f>
        <v>0</v>
      </c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0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</row>
    <row r="78" spans="2:30" x14ac:dyDescent="0.25">
      <c r="B78" s="226">
        <f>+IN_Anagrafica!F82</f>
        <v>0</v>
      </c>
      <c r="C78" s="227">
        <f>+IN_Anagrafica!D82</f>
        <v>0</v>
      </c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</row>
    <row r="79" spans="2:30" x14ac:dyDescent="0.25">
      <c r="B79" s="226">
        <f>+IN_Anagrafica!F83</f>
        <v>0</v>
      </c>
      <c r="C79" s="227">
        <f>+IN_Anagrafica!D83</f>
        <v>0</v>
      </c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1"/>
      <c r="T79" s="241"/>
      <c r="U79" s="241"/>
      <c r="V79" s="241"/>
      <c r="W79" s="241"/>
      <c r="X79" s="241"/>
      <c r="Y79" s="241"/>
      <c r="Z79" s="241"/>
      <c r="AA79" s="241"/>
      <c r="AB79" s="241"/>
      <c r="AC79" s="241"/>
      <c r="AD79" s="241"/>
    </row>
    <row r="80" spans="2:30" x14ac:dyDescent="0.25">
      <c r="B80" s="226">
        <f>+IN_Anagrafica!F84</f>
        <v>0</v>
      </c>
      <c r="C80" s="227">
        <f>+IN_Anagrafica!D84</f>
        <v>0</v>
      </c>
      <c r="D80" s="240"/>
      <c r="E80" s="240"/>
      <c r="F80" s="240"/>
      <c r="G80" s="240"/>
      <c r="H80" s="240"/>
      <c r="I80" s="240"/>
      <c r="J80" s="240"/>
      <c r="K80" s="240"/>
      <c r="L80" s="240"/>
      <c r="M80" s="240"/>
      <c r="N80" s="240"/>
      <c r="O80" s="240"/>
      <c r="P80" s="240"/>
      <c r="Q80" s="240"/>
      <c r="R80" s="240"/>
      <c r="S80" s="241"/>
      <c r="T80" s="241"/>
      <c r="U80" s="241"/>
      <c r="V80" s="241"/>
      <c r="W80" s="241"/>
      <c r="X80" s="241"/>
      <c r="Y80" s="241"/>
      <c r="Z80" s="241"/>
      <c r="AA80" s="241"/>
      <c r="AB80" s="241"/>
      <c r="AC80" s="241"/>
      <c r="AD80" s="241"/>
    </row>
    <row r="81" spans="2:30" x14ac:dyDescent="0.25">
      <c r="B81" s="226">
        <f>+IN_Anagrafica!F85</f>
        <v>0</v>
      </c>
      <c r="C81" s="227">
        <f>+IN_Anagrafica!D85</f>
        <v>0</v>
      </c>
      <c r="D81" s="240"/>
      <c r="E81" s="240"/>
      <c r="F81" s="240"/>
      <c r="G81" s="240"/>
      <c r="H81" s="240"/>
      <c r="I81" s="240"/>
      <c r="J81" s="240"/>
      <c r="K81" s="240"/>
      <c r="L81" s="240"/>
      <c r="M81" s="240"/>
      <c r="N81" s="240"/>
      <c r="O81" s="240"/>
      <c r="P81" s="240"/>
      <c r="Q81" s="240"/>
      <c r="R81" s="240"/>
      <c r="S81" s="241"/>
      <c r="T81" s="241"/>
      <c r="U81" s="241"/>
      <c r="V81" s="241"/>
      <c r="W81" s="241"/>
      <c r="X81" s="241"/>
      <c r="Y81" s="241"/>
      <c r="Z81" s="241"/>
      <c r="AA81" s="241"/>
      <c r="AB81" s="241"/>
      <c r="AC81" s="241"/>
      <c r="AD81" s="241"/>
    </row>
    <row r="82" spans="2:30" x14ac:dyDescent="0.25">
      <c r="B82" s="226">
        <f>+IN_Anagrafica!F86</f>
        <v>0</v>
      </c>
      <c r="C82" s="227">
        <f>+IN_Anagrafica!D86</f>
        <v>0</v>
      </c>
      <c r="D82" s="240"/>
      <c r="E82" s="240"/>
      <c r="F82" s="240"/>
      <c r="G82" s="240"/>
      <c r="H82" s="240"/>
      <c r="I82" s="240"/>
      <c r="J82" s="240"/>
      <c r="K82" s="240"/>
      <c r="L82" s="240"/>
      <c r="M82" s="240"/>
      <c r="N82" s="240"/>
      <c r="O82" s="240"/>
      <c r="P82" s="240"/>
      <c r="Q82" s="240"/>
      <c r="R82" s="240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</row>
    <row r="83" spans="2:30" x14ac:dyDescent="0.25">
      <c r="B83" s="226">
        <f>+IN_Anagrafica!F87</f>
        <v>0</v>
      </c>
      <c r="C83" s="227">
        <f>+IN_Anagrafica!D87</f>
        <v>0</v>
      </c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40"/>
      <c r="P83" s="240"/>
      <c r="Q83" s="240"/>
      <c r="R83" s="240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</row>
    <row r="84" spans="2:30" x14ac:dyDescent="0.25">
      <c r="B84" s="226">
        <f>+IN_Anagrafica!F88</f>
        <v>0</v>
      </c>
      <c r="C84" s="227">
        <f>+IN_Anagrafica!D88</f>
        <v>0</v>
      </c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1"/>
      <c r="T84" s="241"/>
      <c r="U84" s="241"/>
      <c r="V84" s="241"/>
      <c r="W84" s="241"/>
      <c r="X84" s="241"/>
      <c r="Y84" s="241"/>
      <c r="Z84" s="241"/>
      <c r="AA84" s="241"/>
      <c r="AB84" s="241"/>
      <c r="AC84" s="241"/>
      <c r="AD84" s="241"/>
    </row>
    <row r="85" spans="2:30" x14ac:dyDescent="0.25">
      <c r="B85" s="226">
        <f>+IN_Anagrafica!F89</f>
        <v>0</v>
      </c>
      <c r="C85" s="227">
        <f>+IN_Anagrafica!D89</f>
        <v>0</v>
      </c>
      <c r="D85" s="240"/>
      <c r="E85" s="240"/>
      <c r="F85" s="240"/>
      <c r="G85" s="240"/>
      <c r="H85" s="240"/>
      <c r="I85" s="240"/>
      <c r="J85" s="240"/>
      <c r="K85" s="240"/>
      <c r="L85" s="240"/>
      <c r="M85" s="240"/>
      <c r="N85" s="240"/>
      <c r="O85" s="240"/>
      <c r="P85" s="240"/>
      <c r="Q85" s="240"/>
      <c r="R85" s="240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</row>
    <row r="86" spans="2:30" x14ac:dyDescent="0.25">
      <c r="B86" s="226">
        <f>+IN_Anagrafica!F90</f>
        <v>0</v>
      </c>
      <c r="C86" s="227">
        <f>+IN_Anagrafica!D90</f>
        <v>0</v>
      </c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0"/>
      <c r="P86" s="240"/>
      <c r="Q86" s="240"/>
      <c r="R86" s="240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</row>
    <row r="87" spans="2:30" x14ac:dyDescent="0.25">
      <c r="B87" s="226">
        <f>+IN_Anagrafica!F91</f>
        <v>0</v>
      </c>
      <c r="C87" s="227">
        <f>+IN_Anagrafica!D91</f>
        <v>0</v>
      </c>
      <c r="D87" s="240"/>
      <c r="E87" s="240"/>
      <c r="F87" s="240"/>
      <c r="G87" s="240"/>
      <c r="H87" s="240"/>
      <c r="I87" s="240"/>
      <c r="J87" s="240"/>
      <c r="K87" s="240"/>
      <c r="L87" s="240"/>
      <c r="M87" s="240"/>
      <c r="N87" s="240"/>
      <c r="O87" s="240"/>
      <c r="P87" s="240"/>
      <c r="Q87" s="240"/>
      <c r="R87" s="240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</row>
    <row r="88" spans="2:30" x14ac:dyDescent="0.25">
      <c r="B88" s="226">
        <f>+IN_Anagrafica!F92</f>
        <v>0</v>
      </c>
      <c r="C88" s="227">
        <f>+IN_Anagrafica!D92</f>
        <v>0</v>
      </c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</row>
    <row r="89" spans="2:30" x14ac:dyDescent="0.25">
      <c r="B89" s="226">
        <f>+IN_Anagrafica!F93</f>
        <v>0</v>
      </c>
      <c r="C89" s="227">
        <f>+IN_Anagrafica!D93</f>
        <v>0</v>
      </c>
      <c r="D89" s="240"/>
      <c r="E89" s="240"/>
      <c r="F89" s="240"/>
      <c r="G89" s="240"/>
      <c r="H89" s="240"/>
      <c r="I89" s="240"/>
      <c r="J89" s="240"/>
      <c r="K89" s="240"/>
      <c r="L89" s="240"/>
      <c r="M89" s="240"/>
      <c r="N89" s="240"/>
      <c r="O89" s="240"/>
      <c r="P89" s="240"/>
      <c r="Q89" s="240"/>
      <c r="R89" s="240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</row>
    <row r="90" spans="2:30" x14ac:dyDescent="0.25">
      <c r="B90" s="226">
        <f>+IN_Anagrafica!F94</f>
        <v>0</v>
      </c>
      <c r="C90" s="227">
        <f>+IN_Anagrafica!D94</f>
        <v>0</v>
      </c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1"/>
      <c r="T90" s="241"/>
      <c r="U90" s="241"/>
      <c r="V90" s="241"/>
      <c r="W90" s="241"/>
      <c r="X90" s="241"/>
      <c r="Y90" s="241"/>
      <c r="Z90" s="241"/>
      <c r="AA90" s="241"/>
      <c r="AB90" s="241"/>
      <c r="AC90" s="241"/>
      <c r="AD90" s="241"/>
    </row>
    <row r="91" spans="2:30" x14ac:dyDescent="0.25">
      <c r="B91" s="226">
        <f>+IN_Anagrafica!F95</f>
        <v>0</v>
      </c>
      <c r="C91" s="227">
        <f>+IN_Anagrafica!D95</f>
        <v>0</v>
      </c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</row>
    <row r="92" spans="2:30" x14ac:dyDescent="0.25">
      <c r="B92" s="226">
        <f>+IN_Anagrafica!F96</f>
        <v>0</v>
      </c>
      <c r="C92" s="227">
        <f>+IN_Anagrafica!D96</f>
        <v>0</v>
      </c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</row>
    <row r="93" spans="2:30" x14ac:dyDescent="0.25">
      <c r="B93" s="226">
        <f>+IN_Anagrafica!F97</f>
        <v>0</v>
      </c>
      <c r="C93" s="227">
        <f>+IN_Anagrafica!D97</f>
        <v>0</v>
      </c>
      <c r="D93" s="240"/>
      <c r="E93" s="240"/>
      <c r="F93" s="240"/>
      <c r="G93" s="240"/>
      <c r="H93" s="240"/>
      <c r="I93" s="240"/>
      <c r="J93" s="240"/>
      <c r="K93" s="240"/>
      <c r="L93" s="240"/>
      <c r="M93" s="240"/>
      <c r="N93" s="240"/>
      <c r="O93" s="240"/>
      <c r="P93" s="240"/>
      <c r="Q93" s="240"/>
      <c r="R93" s="240"/>
      <c r="S93" s="241"/>
      <c r="T93" s="241"/>
      <c r="U93" s="241"/>
      <c r="V93" s="241"/>
      <c r="W93" s="241"/>
      <c r="X93" s="241"/>
      <c r="Y93" s="241"/>
      <c r="Z93" s="241"/>
      <c r="AA93" s="241"/>
      <c r="AB93" s="241"/>
      <c r="AC93" s="241"/>
      <c r="AD93" s="241"/>
    </row>
    <row r="94" spans="2:30" x14ac:dyDescent="0.25">
      <c r="B94" s="226">
        <f>+IN_Anagrafica!F98</f>
        <v>0</v>
      </c>
      <c r="C94" s="227">
        <f>+IN_Anagrafica!D98</f>
        <v>0</v>
      </c>
      <c r="D94" s="240"/>
      <c r="E94" s="240"/>
      <c r="F94" s="240"/>
      <c r="G94" s="240"/>
      <c r="H94" s="240"/>
      <c r="I94" s="240"/>
      <c r="J94" s="240"/>
      <c r="K94" s="240"/>
      <c r="L94" s="240"/>
      <c r="M94" s="240"/>
      <c r="N94" s="240"/>
      <c r="O94" s="240"/>
      <c r="P94" s="240"/>
      <c r="Q94" s="240"/>
      <c r="R94" s="240"/>
      <c r="S94" s="241"/>
      <c r="T94" s="241"/>
      <c r="U94" s="241"/>
      <c r="V94" s="241"/>
      <c r="W94" s="241"/>
      <c r="X94" s="241"/>
      <c r="Y94" s="241"/>
      <c r="Z94" s="241"/>
      <c r="AA94" s="241"/>
      <c r="AB94" s="241"/>
      <c r="AC94" s="241"/>
      <c r="AD94" s="241"/>
    </row>
    <row r="95" spans="2:30" x14ac:dyDescent="0.25">
      <c r="B95" s="226">
        <f>+IN_Anagrafica!F99</f>
        <v>0</v>
      </c>
      <c r="C95" s="227">
        <f>+IN_Anagrafica!D99</f>
        <v>0</v>
      </c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</row>
    <row r="96" spans="2:30" x14ac:dyDescent="0.25">
      <c r="B96" s="226">
        <f>+IN_Anagrafica!F100</f>
        <v>0</v>
      </c>
      <c r="C96" s="227">
        <f>+IN_Anagrafica!D100</f>
        <v>0</v>
      </c>
      <c r="D96" s="240"/>
      <c r="E96" s="240"/>
      <c r="F96" s="240"/>
      <c r="G96" s="240"/>
      <c r="H96" s="240"/>
      <c r="I96" s="240"/>
      <c r="J96" s="240"/>
      <c r="K96" s="240"/>
      <c r="L96" s="240"/>
      <c r="M96" s="240"/>
      <c r="N96" s="240"/>
      <c r="O96" s="240"/>
      <c r="P96" s="240"/>
      <c r="Q96" s="240"/>
      <c r="R96" s="240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</row>
    <row r="97" spans="2:30" x14ac:dyDescent="0.25">
      <c r="B97" s="226">
        <f>+IN_Anagrafica!F101</f>
        <v>0</v>
      </c>
      <c r="C97" s="227">
        <f>+IN_Anagrafica!D101</f>
        <v>0</v>
      </c>
      <c r="D97" s="240"/>
      <c r="E97" s="240"/>
      <c r="F97" s="240"/>
      <c r="G97" s="240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</row>
    <row r="98" spans="2:30" x14ac:dyDescent="0.25">
      <c r="B98" s="226">
        <f>+IN_Anagrafica!F102</f>
        <v>0</v>
      </c>
      <c r="C98" s="227">
        <f>+IN_Anagrafica!D102</f>
        <v>0</v>
      </c>
      <c r="D98" s="240"/>
      <c r="E98" s="240"/>
      <c r="F98" s="240"/>
      <c r="G98" s="240"/>
      <c r="H98" s="240"/>
      <c r="I98" s="240"/>
      <c r="J98" s="240"/>
      <c r="K98" s="240"/>
      <c r="L98" s="240"/>
      <c r="M98" s="240"/>
      <c r="N98" s="240"/>
      <c r="O98" s="240"/>
      <c r="P98" s="240"/>
      <c r="Q98" s="240"/>
      <c r="R98" s="240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</row>
    <row r="99" spans="2:30" x14ac:dyDescent="0.25">
      <c r="B99" s="226">
        <f>+IN_Anagrafica!F103</f>
        <v>0</v>
      </c>
      <c r="C99" s="227">
        <f>+IN_Anagrafica!D103</f>
        <v>0</v>
      </c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0"/>
      <c r="O99" s="240"/>
      <c r="P99" s="240"/>
      <c r="Q99" s="240"/>
      <c r="R99" s="240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</row>
    <row r="100" spans="2:30" x14ac:dyDescent="0.25">
      <c r="B100" s="226">
        <f>+IN_Anagrafica!F104</f>
        <v>0</v>
      </c>
      <c r="C100" s="227">
        <f>+IN_Anagrafica!D104</f>
        <v>0</v>
      </c>
      <c r="D100" s="240"/>
      <c r="E100" s="240"/>
      <c r="F100" s="240"/>
      <c r="G100" s="240"/>
      <c r="H100" s="240"/>
      <c r="I100" s="240"/>
      <c r="J100" s="240"/>
      <c r="K100" s="240"/>
      <c r="L100" s="240"/>
      <c r="M100" s="240"/>
      <c r="N100" s="240"/>
      <c r="O100" s="240"/>
      <c r="P100" s="240"/>
      <c r="Q100" s="240"/>
      <c r="R100" s="240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</row>
    <row r="101" spans="2:30" x14ac:dyDescent="0.25">
      <c r="B101" s="226">
        <f>+IN_Anagrafica!F105</f>
        <v>0</v>
      </c>
      <c r="C101" s="227">
        <f>+IN_Anagrafica!D105</f>
        <v>0</v>
      </c>
      <c r="D101" s="240"/>
      <c r="E101" s="240"/>
      <c r="F101" s="240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0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</row>
    <row r="102" spans="2:30" x14ac:dyDescent="0.25">
      <c r="B102" s="226">
        <f>+IN_Anagrafica!F106</f>
        <v>0</v>
      </c>
      <c r="C102" s="227">
        <f>+IN_Anagrafica!D106</f>
        <v>0</v>
      </c>
      <c r="D102" s="240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  <c r="O102" s="240"/>
      <c r="P102" s="240"/>
      <c r="Q102" s="240"/>
      <c r="R102" s="240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</row>
    <row r="103" spans="2:30" x14ac:dyDescent="0.25">
      <c r="B103" s="226">
        <f>+IN_Anagrafica!F107</f>
        <v>0</v>
      </c>
      <c r="C103" s="227">
        <f>+IN_Anagrafica!D107</f>
        <v>0</v>
      </c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40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</row>
    <row r="104" spans="2:30" x14ac:dyDescent="0.25">
      <c r="B104" s="226">
        <f>+IN_Anagrafica!F108</f>
        <v>0</v>
      </c>
      <c r="C104" s="227">
        <f>+IN_Anagrafica!D108</f>
        <v>0</v>
      </c>
      <c r="D104" s="240"/>
      <c r="E104" s="240"/>
      <c r="F104" s="240"/>
      <c r="G104" s="240"/>
      <c r="H104" s="240"/>
      <c r="I104" s="240"/>
      <c r="J104" s="240"/>
      <c r="K104" s="240"/>
      <c r="L104" s="240"/>
      <c r="M104" s="240"/>
      <c r="N104" s="240"/>
      <c r="O104" s="240"/>
      <c r="P104" s="240"/>
      <c r="Q104" s="240"/>
      <c r="R104" s="240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</row>
    <row r="105" spans="2:30" x14ac:dyDescent="0.25">
      <c r="B105" s="226">
        <f>+IN_Anagrafica!F109</f>
        <v>0</v>
      </c>
      <c r="C105" s="227">
        <f>+IN_Anagrafica!D109</f>
        <v>0</v>
      </c>
      <c r="D105" s="240"/>
      <c r="E105" s="240"/>
      <c r="F105" s="240"/>
      <c r="G105" s="240"/>
      <c r="H105" s="240"/>
      <c r="I105" s="240"/>
      <c r="J105" s="240"/>
      <c r="K105" s="240"/>
      <c r="L105" s="240"/>
      <c r="M105" s="240"/>
      <c r="N105" s="240"/>
      <c r="O105" s="240"/>
      <c r="P105" s="240"/>
      <c r="Q105" s="240"/>
      <c r="R105" s="240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</row>
    <row r="106" spans="2:30" x14ac:dyDescent="0.25">
      <c r="B106" s="226">
        <f>+IN_Anagrafica!F110</f>
        <v>0</v>
      </c>
      <c r="C106" s="227">
        <f>+IN_Anagrafica!D110</f>
        <v>0</v>
      </c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0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</row>
    <row r="107" spans="2:30" x14ac:dyDescent="0.25">
      <c r="B107" s="226">
        <f>+IN_Anagrafica!F111</f>
        <v>0</v>
      </c>
      <c r="C107" s="227">
        <f>+IN_Anagrafica!D111</f>
        <v>0</v>
      </c>
      <c r="D107" s="240"/>
      <c r="E107" s="240"/>
      <c r="F107" s="240"/>
      <c r="G107" s="240"/>
      <c r="H107" s="240"/>
      <c r="I107" s="240"/>
      <c r="J107" s="240"/>
      <c r="K107" s="240"/>
      <c r="L107" s="240"/>
      <c r="M107" s="240"/>
      <c r="N107" s="240"/>
      <c r="O107" s="240"/>
      <c r="P107" s="240"/>
      <c r="Q107" s="240"/>
      <c r="R107" s="240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</row>
    <row r="108" spans="2:30" x14ac:dyDescent="0.25">
      <c r="B108" s="226">
        <f>+IN_Anagrafica!F112</f>
        <v>0</v>
      </c>
      <c r="C108" s="227">
        <f>+IN_Anagrafica!D112</f>
        <v>0</v>
      </c>
      <c r="D108" s="240"/>
      <c r="E108" s="240"/>
      <c r="F108" s="240"/>
      <c r="G108" s="240"/>
      <c r="H108" s="240"/>
      <c r="I108" s="240"/>
      <c r="J108" s="240"/>
      <c r="K108" s="240"/>
      <c r="L108" s="240"/>
      <c r="M108" s="240"/>
      <c r="N108" s="240"/>
      <c r="O108" s="240"/>
      <c r="P108" s="240"/>
      <c r="Q108" s="240"/>
      <c r="R108" s="240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</row>
    <row r="109" spans="2:30" x14ac:dyDescent="0.25">
      <c r="B109" s="226">
        <f>+IN_Anagrafica!F113</f>
        <v>0</v>
      </c>
      <c r="C109" s="227">
        <f>+IN_Anagrafica!D113</f>
        <v>0</v>
      </c>
      <c r="D109" s="240"/>
      <c r="E109" s="240"/>
      <c r="F109" s="240"/>
      <c r="G109" s="240"/>
      <c r="H109" s="240"/>
      <c r="I109" s="240"/>
      <c r="J109" s="240"/>
      <c r="K109" s="240"/>
      <c r="L109" s="240"/>
      <c r="M109" s="240"/>
      <c r="N109" s="240"/>
      <c r="O109" s="240"/>
      <c r="P109" s="240"/>
      <c r="Q109" s="240"/>
      <c r="R109" s="240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</row>
    <row r="110" spans="2:30" x14ac:dyDescent="0.25">
      <c r="B110" s="226">
        <f>+IN_Anagrafica!F114</f>
        <v>0</v>
      </c>
      <c r="C110" s="227">
        <f>+IN_Anagrafica!D114</f>
        <v>0</v>
      </c>
      <c r="D110" s="240"/>
      <c r="E110" s="240"/>
      <c r="F110" s="240"/>
      <c r="G110" s="240"/>
      <c r="H110" s="240"/>
      <c r="I110" s="240"/>
      <c r="J110" s="240"/>
      <c r="K110" s="240"/>
      <c r="L110" s="240"/>
      <c r="M110" s="240"/>
      <c r="N110" s="240"/>
      <c r="O110" s="240"/>
      <c r="P110" s="240"/>
      <c r="Q110" s="240"/>
      <c r="R110" s="240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</row>
    <row r="111" spans="2:30" x14ac:dyDescent="0.25">
      <c r="B111" s="226">
        <f>+IN_Anagrafica!F115</f>
        <v>0</v>
      </c>
      <c r="C111" s="227">
        <f>+IN_Anagrafica!D115</f>
        <v>0</v>
      </c>
      <c r="D111" s="240"/>
      <c r="E111" s="240"/>
      <c r="F111" s="240"/>
      <c r="G111" s="240"/>
      <c r="H111" s="240"/>
      <c r="I111" s="240"/>
      <c r="J111" s="240"/>
      <c r="K111" s="240"/>
      <c r="L111" s="240"/>
      <c r="M111" s="240"/>
      <c r="N111" s="240"/>
      <c r="O111" s="240"/>
      <c r="P111" s="240"/>
      <c r="Q111" s="240"/>
      <c r="R111" s="240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</row>
    <row r="112" spans="2:30" x14ac:dyDescent="0.25">
      <c r="B112" s="226">
        <f>+IN_Anagrafica!F116</f>
        <v>0</v>
      </c>
      <c r="C112" s="227">
        <f>+IN_Anagrafica!D116</f>
        <v>0</v>
      </c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1"/>
      <c r="T112" s="241"/>
      <c r="U112" s="241"/>
      <c r="V112" s="241"/>
      <c r="W112" s="241"/>
      <c r="X112" s="241"/>
      <c r="Y112" s="241"/>
      <c r="Z112" s="241"/>
      <c r="AA112" s="241"/>
      <c r="AB112" s="241"/>
      <c r="AC112" s="241"/>
      <c r="AD112" s="241"/>
    </row>
    <row r="113" spans="2:30" x14ac:dyDescent="0.25">
      <c r="B113" s="226">
        <f>+IN_Anagrafica!F117</f>
        <v>0</v>
      </c>
      <c r="C113" s="227">
        <f>+IN_Anagrafica!D117</f>
        <v>0</v>
      </c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1"/>
      <c r="T113" s="241"/>
      <c r="U113" s="241"/>
      <c r="V113" s="241"/>
      <c r="W113" s="241"/>
      <c r="X113" s="241"/>
      <c r="Y113" s="241"/>
      <c r="Z113" s="241"/>
      <c r="AA113" s="241"/>
      <c r="AB113" s="241"/>
      <c r="AC113" s="241"/>
      <c r="AD113" s="241"/>
    </row>
    <row r="114" spans="2:30" x14ac:dyDescent="0.25">
      <c r="B114" s="226">
        <f>+IN_Anagrafica!F118</f>
        <v>0</v>
      </c>
      <c r="C114" s="227">
        <f>+IN_Anagrafica!D118</f>
        <v>0</v>
      </c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</row>
    <row r="115" spans="2:30" x14ac:dyDescent="0.25">
      <c r="B115" s="226">
        <f>+IN_Anagrafica!F119</f>
        <v>0</v>
      </c>
      <c r="C115" s="227">
        <f>+IN_Anagrafica!D119</f>
        <v>0</v>
      </c>
      <c r="D115" s="240"/>
      <c r="E115" s="240"/>
      <c r="F115" s="240"/>
      <c r="G115" s="240"/>
      <c r="H115" s="240"/>
      <c r="I115" s="240"/>
      <c r="J115" s="240"/>
      <c r="K115" s="240"/>
      <c r="L115" s="240"/>
      <c r="M115" s="240"/>
      <c r="N115" s="240"/>
      <c r="O115" s="240"/>
      <c r="P115" s="240"/>
      <c r="Q115" s="240"/>
      <c r="R115" s="240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</row>
    <row r="116" spans="2:30" x14ac:dyDescent="0.25">
      <c r="B116" s="226">
        <f>+IN_Anagrafica!F120</f>
        <v>0</v>
      </c>
      <c r="C116" s="227">
        <f>+IN_Anagrafica!D120</f>
        <v>0</v>
      </c>
      <c r="D116" s="240"/>
      <c r="E116" s="240"/>
      <c r="F116" s="240"/>
      <c r="G116" s="240"/>
      <c r="H116" s="240"/>
      <c r="I116" s="240"/>
      <c r="J116" s="240"/>
      <c r="K116" s="240"/>
      <c r="L116" s="240"/>
      <c r="M116" s="240"/>
      <c r="N116" s="240"/>
      <c r="O116" s="240"/>
      <c r="P116" s="240"/>
      <c r="Q116" s="240"/>
      <c r="R116" s="240"/>
      <c r="S116" s="241"/>
      <c r="T116" s="241"/>
      <c r="U116" s="241"/>
      <c r="V116" s="241"/>
      <c r="W116" s="241"/>
      <c r="X116" s="241"/>
      <c r="Y116" s="241"/>
      <c r="Z116" s="241"/>
      <c r="AA116" s="241"/>
      <c r="AB116" s="241"/>
      <c r="AC116" s="241"/>
      <c r="AD116" s="241"/>
    </row>
    <row r="117" spans="2:30" x14ac:dyDescent="0.25">
      <c r="B117" s="226">
        <f>+IN_Anagrafica!F121</f>
        <v>0</v>
      </c>
      <c r="C117" s="227">
        <f>+IN_Anagrafica!D121</f>
        <v>0</v>
      </c>
      <c r="D117" s="240"/>
      <c r="E117" s="240"/>
      <c r="F117" s="240"/>
      <c r="G117" s="240"/>
      <c r="H117" s="240"/>
      <c r="I117" s="240"/>
      <c r="J117" s="240"/>
      <c r="K117" s="240"/>
      <c r="L117" s="240"/>
      <c r="M117" s="240"/>
      <c r="N117" s="240"/>
      <c r="O117" s="240"/>
      <c r="P117" s="240"/>
      <c r="Q117" s="240"/>
      <c r="R117" s="240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</row>
    <row r="118" spans="2:30" x14ac:dyDescent="0.25">
      <c r="B118" s="226">
        <f>+IN_Anagrafica!F122</f>
        <v>0</v>
      </c>
      <c r="C118" s="227">
        <f>+IN_Anagrafica!D122</f>
        <v>0</v>
      </c>
      <c r="D118" s="240"/>
      <c r="E118" s="240"/>
      <c r="F118" s="240"/>
      <c r="G118" s="240"/>
      <c r="H118" s="240"/>
      <c r="I118" s="240"/>
      <c r="J118" s="240"/>
      <c r="K118" s="240"/>
      <c r="L118" s="240"/>
      <c r="M118" s="240"/>
      <c r="N118" s="240"/>
      <c r="O118" s="240"/>
      <c r="P118" s="240"/>
      <c r="Q118" s="240"/>
      <c r="R118" s="240"/>
      <c r="S118" s="241"/>
      <c r="T118" s="241"/>
      <c r="U118" s="241"/>
      <c r="V118" s="241"/>
      <c r="W118" s="241"/>
      <c r="X118" s="241"/>
      <c r="Y118" s="241"/>
      <c r="Z118" s="241"/>
      <c r="AA118" s="241"/>
      <c r="AB118" s="241"/>
      <c r="AC118" s="241"/>
      <c r="AD118" s="241"/>
    </row>
    <row r="119" spans="2:30" x14ac:dyDescent="0.25">
      <c r="B119" s="226">
        <f>+IN_Anagrafica!F123</f>
        <v>0</v>
      </c>
      <c r="C119" s="227">
        <f>+IN_Anagrafica!D123</f>
        <v>0</v>
      </c>
      <c r="D119" s="240"/>
      <c r="E119" s="240"/>
      <c r="F119" s="240"/>
      <c r="G119" s="240"/>
      <c r="H119" s="240"/>
      <c r="I119" s="240"/>
      <c r="J119" s="240"/>
      <c r="K119" s="240"/>
      <c r="L119" s="240"/>
      <c r="M119" s="240"/>
      <c r="N119" s="240"/>
      <c r="O119" s="240"/>
      <c r="P119" s="240"/>
      <c r="Q119" s="240"/>
      <c r="R119" s="240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</row>
    <row r="120" spans="2:30" x14ac:dyDescent="0.25">
      <c r="B120" s="226">
        <f>+IN_Anagrafica!F124</f>
        <v>0</v>
      </c>
      <c r="C120" s="227">
        <f>+IN_Anagrafica!D124</f>
        <v>0</v>
      </c>
      <c r="D120" s="240"/>
      <c r="E120" s="240"/>
      <c r="F120" s="240"/>
      <c r="G120" s="240"/>
      <c r="H120" s="240"/>
      <c r="I120" s="240"/>
      <c r="J120" s="240"/>
      <c r="K120" s="240"/>
      <c r="L120" s="240"/>
      <c r="M120" s="240"/>
      <c r="N120" s="240"/>
      <c r="O120" s="240"/>
      <c r="P120" s="240"/>
      <c r="Q120" s="240"/>
      <c r="R120" s="240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</row>
    <row r="121" spans="2:30" x14ac:dyDescent="0.25">
      <c r="B121" s="226">
        <f>+IN_Anagrafica!F125</f>
        <v>0</v>
      </c>
      <c r="C121" s="227">
        <f>+IN_Anagrafica!D125</f>
        <v>0</v>
      </c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0"/>
      <c r="O121" s="240"/>
      <c r="P121" s="240"/>
      <c r="Q121" s="240"/>
      <c r="R121" s="240"/>
      <c r="S121" s="241"/>
      <c r="T121" s="241"/>
      <c r="U121" s="241"/>
      <c r="V121" s="241"/>
      <c r="W121" s="241"/>
      <c r="X121" s="241"/>
      <c r="Y121" s="241"/>
      <c r="Z121" s="241"/>
      <c r="AA121" s="241"/>
      <c r="AB121" s="241"/>
      <c r="AC121" s="241"/>
      <c r="AD121" s="241"/>
    </row>
    <row r="122" spans="2:30" x14ac:dyDescent="0.25">
      <c r="B122" s="226">
        <f>+IN_Anagrafica!F126</f>
        <v>0</v>
      </c>
      <c r="C122" s="227">
        <f>+IN_Anagrafica!D126</f>
        <v>0</v>
      </c>
      <c r="D122" s="240"/>
      <c r="E122" s="240"/>
      <c r="F122" s="240"/>
      <c r="G122" s="240"/>
      <c r="H122" s="240"/>
      <c r="I122" s="240"/>
      <c r="J122" s="240"/>
      <c r="K122" s="240"/>
      <c r="L122" s="240"/>
      <c r="M122" s="240"/>
      <c r="N122" s="240"/>
      <c r="O122" s="240"/>
      <c r="P122" s="240"/>
      <c r="Q122" s="240"/>
      <c r="R122" s="240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</row>
    <row r="123" spans="2:30" x14ac:dyDescent="0.25">
      <c r="B123" s="226">
        <f>+IN_Anagrafica!F127</f>
        <v>0</v>
      </c>
      <c r="C123" s="227">
        <f>+IN_Anagrafica!D127</f>
        <v>0</v>
      </c>
      <c r="D123" s="240"/>
      <c r="E123" s="240"/>
      <c r="F123" s="240"/>
      <c r="G123" s="240"/>
      <c r="H123" s="240"/>
      <c r="I123" s="240"/>
      <c r="J123" s="240"/>
      <c r="K123" s="240"/>
      <c r="L123" s="240"/>
      <c r="M123" s="240"/>
      <c r="N123" s="240"/>
      <c r="O123" s="240"/>
      <c r="P123" s="240"/>
      <c r="Q123" s="240"/>
      <c r="R123" s="240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</row>
    <row r="124" spans="2:30" x14ac:dyDescent="0.25">
      <c r="B124" s="226">
        <f>+IN_Anagrafica!F128</f>
        <v>0</v>
      </c>
      <c r="C124" s="227">
        <f>+IN_Anagrafica!D128</f>
        <v>0</v>
      </c>
      <c r="D124" s="240"/>
      <c r="E124" s="240"/>
      <c r="F124" s="240"/>
      <c r="G124" s="240"/>
      <c r="H124" s="240"/>
      <c r="I124" s="240"/>
      <c r="J124" s="240"/>
      <c r="K124" s="240"/>
      <c r="L124" s="240"/>
      <c r="M124" s="240"/>
      <c r="N124" s="240"/>
      <c r="O124" s="240"/>
      <c r="P124" s="240"/>
      <c r="Q124" s="240"/>
      <c r="R124" s="240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</row>
    <row r="125" spans="2:30" x14ac:dyDescent="0.25">
      <c r="D125" s="241"/>
      <c r="E125" s="241"/>
      <c r="F125" s="241"/>
      <c r="G125" s="241"/>
      <c r="H125" s="241"/>
      <c r="I125" s="241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</row>
    <row r="126" spans="2:30" x14ac:dyDescent="0.25">
      <c r="D126" s="241"/>
      <c r="E126" s="241"/>
      <c r="F126" s="241"/>
      <c r="G126" s="241"/>
      <c r="H126" s="241"/>
      <c r="I126" s="241"/>
      <c r="J126" s="241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241"/>
      <c r="X126" s="241"/>
      <c r="Y126" s="241"/>
      <c r="Z126" s="241"/>
      <c r="AA126" s="241"/>
      <c r="AB126" s="241"/>
      <c r="AC126" s="241"/>
      <c r="AD126" s="241"/>
    </row>
    <row r="127" spans="2:30" x14ac:dyDescent="0.25">
      <c r="D127" s="241"/>
      <c r="E127" s="241"/>
      <c r="F127" s="241"/>
      <c r="G127" s="241"/>
      <c r="H127" s="241"/>
      <c r="I127" s="241"/>
      <c r="J127" s="241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</row>
    <row r="128" spans="2:30" x14ac:dyDescent="0.25"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1"/>
      <c r="AB128" s="241"/>
      <c r="AC128" s="241"/>
      <c r="AD128" s="241"/>
    </row>
    <row r="129" spans="4:30" x14ac:dyDescent="0.25"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241"/>
      <c r="T129" s="241"/>
      <c r="U129" s="241"/>
      <c r="V129" s="241"/>
      <c r="W129" s="241"/>
      <c r="X129" s="241"/>
      <c r="Y129" s="241"/>
      <c r="Z129" s="241"/>
      <c r="AA129" s="241"/>
      <c r="AB129" s="241"/>
      <c r="AC129" s="241"/>
      <c r="AD129" s="241"/>
    </row>
    <row r="130" spans="4:30" x14ac:dyDescent="0.25">
      <c r="D130" s="241"/>
      <c r="E130" s="241"/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</row>
    <row r="131" spans="4:30" x14ac:dyDescent="0.25">
      <c r="D131" s="241"/>
      <c r="E131" s="241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  <c r="W131" s="241"/>
      <c r="X131" s="241"/>
      <c r="Y131" s="241"/>
      <c r="Z131" s="241"/>
      <c r="AA131" s="241"/>
      <c r="AB131" s="241"/>
      <c r="AC131" s="241"/>
      <c r="AD131" s="241"/>
    </row>
    <row r="132" spans="4:30" x14ac:dyDescent="0.25"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241"/>
      <c r="Z132" s="241"/>
      <c r="AA132" s="241"/>
      <c r="AB132" s="241"/>
      <c r="AC132" s="241"/>
      <c r="AD132" s="241"/>
    </row>
    <row r="133" spans="4:30" x14ac:dyDescent="0.25">
      <c r="D133" s="241"/>
      <c r="E133" s="241"/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  <c r="AB133" s="241"/>
      <c r="AC133" s="241"/>
      <c r="AD133" s="241"/>
    </row>
    <row r="134" spans="4:30" x14ac:dyDescent="0.25">
      <c r="D134" s="241"/>
      <c r="E134" s="241"/>
      <c r="F134" s="241"/>
      <c r="G134" s="241"/>
      <c r="H134" s="241"/>
      <c r="I134" s="241"/>
      <c r="J134" s="241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  <c r="AB134" s="241"/>
      <c r="AC134" s="241"/>
      <c r="AD134" s="241"/>
    </row>
    <row r="135" spans="4:30" x14ac:dyDescent="0.25">
      <c r="D135" s="241"/>
      <c r="E135" s="241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241"/>
      <c r="R135" s="241"/>
      <c r="S135" s="241"/>
      <c r="T135" s="241"/>
      <c r="U135" s="241"/>
      <c r="V135" s="241"/>
      <c r="W135" s="241"/>
      <c r="X135" s="241"/>
      <c r="Y135" s="241"/>
      <c r="Z135" s="241"/>
      <c r="AA135" s="241"/>
      <c r="AB135" s="241"/>
      <c r="AC135" s="241"/>
      <c r="AD135" s="241"/>
    </row>
    <row r="136" spans="4:30" x14ac:dyDescent="0.25">
      <c r="D136" s="241"/>
      <c r="E136" s="241"/>
      <c r="F136" s="241"/>
      <c r="G136" s="241"/>
      <c r="H136" s="241"/>
      <c r="I136" s="241"/>
      <c r="J136" s="241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  <c r="W136" s="241"/>
      <c r="X136" s="241"/>
      <c r="Y136" s="241"/>
      <c r="Z136" s="241"/>
      <c r="AA136" s="241"/>
      <c r="AB136" s="241"/>
      <c r="AC136" s="241"/>
      <c r="AD136" s="241"/>
    </row>
    <row r="137" spans="4:30" x14ac:dyDescent="0.25">
      <c r="D137" s="241"/>
      <c r="E137" s="241"/>
      <c r="F137" s="241"/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</row>
    <row r="138" spans="4:30" x14ac:dyDescent="0.25"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  <c r="AB138" s="241"/>
      <c r="AC138" s="241"/>
      <c r="AD138" s="241"/>
    </row>
    <row r="139" spans="4:30" x14ac:dyDescent="0.25">
      <c r="D139" s="241"/>
      <c r="E139" s="241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  <c r="AB139" s="241"/>
      <c r="AC139" s="241"/>
      <c r="AD139" s="241"/>
    </row>
    <row r="140" spans="4:30" x14ac:dyDescent="0.25">
      <c r="D140" s="241"/>
      <c r="E140" s="241"/>
      <c r="F140" s="241"/>
      <c r="G140" s="241"/>
      <c r="H140" s="241"/>
      <c r="I140" s="241"/>
      <c r="J140" s="241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  <c r="W140" s="241"/>
      <c r="X140" s="241"/>
      <c r="Y140" s="241"/>
      <c r="Z140" s="241"/>
      <c r="AA140" s="241"/>
      <c r="AB140" s="241"/>
      <c r="AC140" s="241"/>
      <c r="AD140" s="241"/>
    </row>
    <row r="141" spans="4:30" x14ac:dyDescent="0.25">
      <c r="D141" s="241"/>
      <c r="E141" s="241"/>
      <c r="F141" s="241"/>
      <c r="G141" s="241"/>
      <c r="H141" s="241"/>
      <c r="I141" s="241"/>
      <c r="J141" s="241"/>
      <c r="K141" s="241"/>
      <c r="L141" s="241"/>
      <c r="M141" s="241"/>
      <c r="N141" s="241"/>
      <c r="O141" s="241"/>
      <c r="P141" s="241"/>
      <c r="Q141" s="241"/>
      <c r="R141" s="241"/>
      <c r="S141" s="241"/>
      <c r="T141" s="241"/>
      <c r="U141" s="241"/>
      <c r="V141" s="241"/>
      <c r="W141" s="241"/>
      <c r="X141" s="241"/>
      <c r="Y141" s="241"/>
      <c r="Z141" s="241"/>
      <c r="AA141" s="241"/>
      <c r="AB141" s="241"/>
      <c r="AC141" s="241"/>
      <c r="AD141" s="241"/>
    </row>
    <row r="142" spans="4:30" x14ac:dyDescent="0.25">
      <c r="D142" s="241"/>
      <c r="E142" s="241"/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</row>
    <row r="143" spans="4:30" x14ac:dyDescent="0.25">
      <c r="D143" s="241"/>
      <c r="E143" s="241"/>
      <c r="F143" s="241"/>
      <c r="G143" s="241"/>
      <c r="H143" s="241"/>
      <c r="I143" s="241"/>
      <c r="J143" s="241"/>
      <c r="K143" s="241"/>
      <c r="L143" s="241"/>
      <c r="M143" s="241"/>
      <c r="N143" s="241"/>
      <c r="O143" s="241"/>
      <c r="P143" s="241"/>
      <c r="Q143" s="241"/>
      <c r="R143" s="241"/>
      <c r="S143" s="241"/>
      <c r="T143" s="241"/>
      <c r="U143" s="241"/>
      <c r="V143" s="241"/>
      <c r="W143" s="241"/>
      <c r="X143" s="241"/>
      <c r="Y143" s="241"/>
      <c r="Z143" s="241"/>
      <c r="AA143" s="241"/>
      <c r="AB143" s="241"/>
      <c r="AC143" s="241"/>
      <c r="AD143" s="241"/>
    </row>
    <row r="144" spans="4:30" x14ac:dyDescent="0.25">
      <c r="D144" s="241"/>
      <c r="E144" s="241"/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241"/>
      <c r="X144" s="241"/>
      <c r="Y144" s="241"/>
      <c r="Z144" s="241"/>
      <c r="AA144" s="241"/>
      <c r="AB144" s="241"/>
      <c r="AC144" s="241"/>
      <c r="AD144" s="241"/>
    </row>
    <row r="145" spans="4:30" x14ac:dyDescent="0.25">
      <c r="D145" s="241"/>
      <c r="E145" s="241"/>
      <c r="F145" s="241"/>
      <c r="G145" s="241"/>
      <c r="H145" s="241"/>
      <c r="I145" s="241"/>
      <c r="J145" s="241"/>
      <c r="K145" s="241"/>
      <c r="L145" s="241"/>
      <c r="M145" s="241"/>
      <c r="N145" s="241"/>
      <c r="O145" s="241"/>
      <c r="P145" s="241"/>
      <c r="Q145" s="241"/>
      <c r="R145" s="241"/>
      <c r="S145" s="241"/>
      <c r="T145" s="241"/>
      <c r="U145" s="241"/>
      <c r="V145" s="241"/>
      <c r="W145" s="241"/>
      <c r="X145" s="241"/>
      <c r="Y145" s="241"/>
      <c r="Z145" s="241"/>
      <c r="AA145" s="241"/>
      <c r="AB145" s="241"/>
      <c r="AC145" s="241"/>
      <c r="AD145" s="241"/>
    </row>
    <row r="146" spans="4:30" x14ac:dyDescent="0.25">
      <c r="D146" s="241"/>
      <c r="E146" s="241"/>
      <c r="F146" s="241"/>
      <c r="G146" s="241"/>
      <c r="H146" s="241"/>
      <c r="I146" s="241"/>
      <c r="J146" s="241"/>
      <c r="K146" s="241"/>
      <c r="L146" s="241"/>
      <c r="M146" s="241"/>
      <c r="N146" s="241"/>
      <c r="O146" s="241"/>
      <c r="P146" s="241"/>
      <c r="Q146" s="241"/>
      <c r="R146" s="241"/>
      <c r="S146" s="241"/>
      <c r="T146" s="241"/>
      <c r="U146" s="241"/>
      <c r="V146" s="241"/>
      <c r="W146" s="241"/>
      <c r="X146" s="241"/>
      <c r="Y146" s="241"/>
      <c r="Z146" s="241"/>
      <c r="AA146" s="241"/>
      <c r="AB146" s="241"/>
      <c r="AC146" s="241"/>
      <c r="AD146" s="241"/>
    </row>
    <row r="147" spans="4:30" x14ac:dyDescent="0.25"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1"/>
      <c r="R147" s="241"/>
      <c r="S147" s="241"/>
      <c r="T147" s="241"/>
      <c r="U147" s="241"/>
      <c r="V147" s="241"/>
      <c r="W147" s="241"/>
      <c r="X147" s="241"/>
      <c r="Y147" s="241"/>
      <c r="Z147" s="241"/>
      <c r="AA147" s="241"/>
      <c r="AB147" s="241"/>
      <c r="AC147" s="241"/>
      <c r="AD147" s="241"/>
    </row>
    <row r="148" spans="4:30" x14ac:dyDescent="0.25">
      <c r="D148" s="241"/>
      <c r="E148" s="241"/>
      <c r="F148" s="241"/>
      <c r="G148" s="241"/>
      <c r="H148" s="241"/>
      <c r="I148" s="241"/>
      <c r="J148" s="241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  <c r="W148" s="241"/>
      <c r="X148" s="241"/>
      <c r="Y148" s="241"/>
      <c r="Z148" s="241"/>
      <c r="AA148" s="241"/>
      <c r="AB148" s="241"/>
      <c r="AC148" s="241"/>
      <c r="AD148" s="241"/>
    </row>
  </sheetData>
  <sheetProtection formatCells="0" formatColumns="0" insertColumns="0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44395-05F3-4226-951C-D293329AA2B5}">
  <sheetPr>
    <tabColor theme="0" tint="-0.14999847407452621"/>
  </sheetPr>
  <dimension ref="A1:AN163"/>
  <sheetViews>
    <sheetView zoomScale="62" zoomScaleNormal="62" workbookViewId="0"/>
  </sheetViews>
  <sheetFormatPr defaultRowHeight="11.5" x14ac:dyDescent="0.25"/>
  <cols>
    <col min="1" max="1" width="4" style="138" customWidth="1"/>
    <col min="2" max="2" width="8.7265625" style="138"/>
    <col min="3" max="3" width="31.26953125" style="138" customWidth="1"/>
    <col min="4" max="18" width="12.7265625" style="217" customWidth="1"/>
    <col min="19" max="16384" width="8.7265625" style="217"/>
  </cols>
  <sheetData>
    <row r="1" spans="1:40" ht="24" customHeight="1" thickBot="1" x14ac:dyDescent="0.3">
      <c r="B1" s="209" t="s">
        <v>267</v>
      </c>
      <c r="C1" s="214"/>
      <c r="D1" s="214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6"/>
    </row>
    <row r="2" spans="1:40" ht="32.5" customHeight="1" thickTop="1" x14ac:dyDescent="0.25">
      <c r="B2" s="218" t="s">
        <v>295</v>
      </c>
      <c r="C2" s="219"/>
      <c r="D2" s="219"/>
      <c r="E2" s="220"/>
      <c r="F2" s="220"/>
      <c r="G2" s="220"/>
      <c r="H2" s="220"/>
      <c r="I2" s="220"/>
      <c r="J2" s="220"/>
      <c r="K2" s="220"/>
      <c r="L2" s="220"/>
      <c r="M2" s="220"/>
      <c r="N2" s="219"/>
      <c r="O2" s="219"/>
      <c r="P2" s="219"/>
      <c r="Q2" s="219"/>
      <c r="R2" s="219"/>
      <c r="S2" s="216"/>
    </row>
    <row r="3" spans="1:40" x14ac:dyDescent="0.25">
      <c r="B3" s="221"/>
      <c r="C3" s="219"/>
      <c r="D3" s="222">
        <f>+PianoTariffarioAffidamento!E4</f>
        <v>2026</v>
      </c>
      <c r="E3" s="222">
        <f>+PianoTariffarioAffidamento!F4</f>
        <v>2027</v>
      </c>
      <c r="F3" s="222">
        <f>+PianoTariffarioAffidamento!G4</f>
        <v>2028</v>
      </c>
      <c r="G3" s="222">
        <f>+PianoTariffarioAffidamento!H4</f>
        <v>2029</v>
      </c>
      <c r="H3" s="222">
        <f>+PianoTariffarioAffidamento!I4</f>
        <v>2030</v>
      </c>
      <c r="I3" s="222">
        <f>+PianoTariffarioAffidamento!J4</f>
        <v>2031</v>
      </c>
      <c r="J3" s="222">
        <f>+PianoTariffarioAffidamento!K4</f>
        <v>2032</v>
      </c>
      <c r="K3" s="222">
        <f>+PianoTariffarioAffidamento!L4</f>
        <v>2033</v>
      </c>
      <c r="L3" s="222">
        <f>+PianoTariffarioAffidamento!M4</f>
        <v>2034</v>
      </c>
      <c r="M3" s="222">
        <f>+PianoTariffarioAffidamento!N4</f>
        <v>2035</v>
      </c>
      <c r="N3" s="222">
        <f>+PianoTariffarioAffidamento!O4</f>
        <v>2036</v>
      </c>
      <c r="O3" s="222">
        <f>+PianoTariffarioAffidamento!P4</f>
        <v>2037</v>
      </c>
      <c r="P3" s="222">
        <f>+PianoTariffarioAffidamento!Q4</f>
        <v>2038</v>
      </c>
      <c r="Q3" s="222">
        <f>+PianoTariffarioAffidamento!R4</f>
        <v>2039</v>
      </c>
      <c r="R3" s="222">
        <f>+PianoTariffarioAffidamento!S4</f>
        <v>2040</v>
      </c>
      <c r="S3" s="216"/>
    </row>
    <row r="4" spans="1:40" s="138" customFormat="1" ht="23" x14ac:dyDescent="0.25">
      <c r="C4" s="234" t="s">
        <v>187</v>
      </c>
      <c r="D4" s="224" t="s">
        <v>205</v>
      </c>
      <c r="E4" s="224" t="s">
        <v>206</v>
      </c>
      <c r="F4" s="224" t="s">
        <v>207</v>
      </c>
      <c r="G4" s="224" t="s">
        <v>208</v>
      </c>
      <c r="H4" s="224" t="s">
        <v>209</v>
      </c>
      <c r="I4" s="224" t="s">
        <v>210</v>
      </c>
      <c r="J4" s="224" t="s">
        <v>211</v>
      </c>
      <c r="K4" s="224" t="s">
        <v>212</v>
      </c>
      <c r="L4" s="224" t="s">
        <v>213</v>
      </c>
      <c r="M4" s="224" t="s">
        <v>214</v>
      </c>
      <c r="N4" s="224" t="s">
        <v>221</v>
      </c>
      <c r="O4" s="224" t="s">
        <v>222</v>
      </c>
      <c r="P4" s="224" t="s">
        <v>223</v>
      </c>
      <c r="Q4" s="224" t="s">
        <v>224</v>
      </c>
      <c r="R4" s="224" t="s">
        <v>225</v>
      </c>
    </row>
    <row r="5" spans="1:40" s="138" customFormat="1" ht="16.5" x14ac:dyDescent="0.25">
      <c r="C5" s="235" t="s">
        <v>258</v>
      </c>
      <c r="D5" s="231">
        <f>+PianoTariffarioAffidamento!E50</f>
        <v>0</v>
      </c>
      <c r="E5" s="231">
        <f>+PianoTariffarioAffidamento!F50</f>
        <v>0</v>
      </c>
      <c r="F5" s="231">
        <f>+PianoTariffarioAffidamento!G50</f>
        <v>0</v>
      </c>
      <c r="G5" s="231">
        <f>+PianoTariffarioAffidamento!H50</f>
        <v>0</v>
      </c>
      <c r="H5" s="231">
        <f>+PianoTariffarioAffidamento!I50</f>
        <v>0</v>
      </c>
      <c r="I5" s="231">
        <f>+PianoTariffarioAffidamento!J50</f>
        <v>0</v>
      </c>
      <c r="J5" s="231">
        <f>+PianoTariffarioAffidamento!K50</f>
        <v>0</v>
      </c>
      <c r="K5" s="231">
        <f>+PianoTariffarioAffidamento!L50</f>
        <v>0</v>
      </c>
      <c r="L5" s="231">
        <f>+PianoTariffarioAffidamento!M50</f>
        <v>0</v>
      </c>
      <c r="M5" s="231">
        <f>+PianoTariffarioAffidamento!N50</f>
        <v>0</v>
      </c>
      <c r="N5" s="231">
        <f>+PianoTariffarioAffidamento!O50</f>
        <v>0</v>
      </c>
      <c r="O5" s="231">
        <f>+PianoTariffarioAffidamento!P50</f>
        <v>0</v>
      </c>
      <c r="P5" s="231">
        <f>+PianoTariffarioAffidamento!Q50</f>
        <v>0</v>
      </c>
      <c r="Q5" s="231">
        <f>+PianoTariffarioAffidamento!R50</f>
        <v>0</v>
      </c>
      <c r="R5" s="231">
        <f>+PianoTariffarioAffidamento!S50</f>
        <v>0</v>
      </c>
    </row>
    <row r="6" spans="1:40" s="138" customFormat="1" x14ac:dyDescent="0.25"/>
    <row r="7" spans="1:40" s="138" customFormat="1" ht="13.5" x14ac:dyDescent="0.25">
      <c r="C7" s="211" t="s">
        <v>204</v>
      </c>
      <c r="D7" s="246" t="str">
        <f>+IFERROR(SUMPRODUCT(D13:D124,'Ta-1_AmbitoTariffario'!D13:D124)/'Ta-1_AmbitoTariffario'!D7,"")</f>
        <v/>
      </c>
      <c r="E7" s="246" t="str">
        <f>+IFERROR(SUMPRODUCT(E13:E124,'Ta-1_AmbitoTariffario'!E13:E124)/'Ta-1_AmbitoTariffario'!E7,"")</f>
        <v/>
      </c>
      <c r="F7" s="246" t="str">
        <f>+IFERROR(SUMPRODUCT(F13:F124,'Ta-1_AmbitoTariffario'!F13:F124)/'Ta-1_AmbitoTariffario'!F7,"")</f>
        <v/>
      </c>
      <c r="G7" s="246" t="str">
        <f>+IFERROR(SUMPRODUCT(G13:G124,'Ta-1_AmbitoTariffario'!G13:G124)/'Ta-1_AmbitoTariffario'!G7,"")</f>
        <v/>
      </c>
      <c r="H7" s="246" t="str">
        <f>+IFERROR(SUMPRODUCT(H13:H124,'Ta-1_AmbitoTariffario'!H13:H124)/'Ta-1_AmbitoTariffario'!H7,"")</f>
        <v/>
      </c>
      <c r="I7" s="246" t="str">
        <f>+IFERROR(SUMPRODUCT(I13:I124,'Ta-1_AmbitoTariffario'!I13:I124)/'Ta-1_AmbitoTariffario'!I7,"")</f>
        <v/>
      </c>
      <c r="J7" s="246" t="str">
        <f>+IFERROR(SUMPRODUCT(J13:J124,'Ta-1_AmbitoTariffario'!J13:J124)/'Ta-1_AmbitoTariffario'!J7,"")</f>
        <v/>
      </c>
      <c r="K7" s="246" t="str">
        <f>+IFERROR(SUMPRODUCT(K13:K124,'Ta-1_AmbitoTariffario'!K13:K124)/'Ta-1_AmbitoTariffario'!K7,"")</f>
        <v/>
      </c>
      <c r="L7" s="246" t="str">
        <f>+IFERROR(SUMPRODUCT(L13:L124,'Ta-1_AmbitoTariffario'!L13:L124)/'Ta-1_AmbitoTariffario'!L7,"")</f>
        <v/>
      </c>
      <c r="M7" s="246" t="str">
        <f>+IFERROR(SUMPRODUCT(M13:M124,'Ta-1_AmbitoTariffario'!M13:M124)/'Ta-1_AmbitoTariffario'!M7,"")</f>
        <v/>
      </c>
      <c r="N7" s="246" t="str">
        <f>+IFERROR(SUMPRODUCT(N13:N124,'Ta-1_AmbitoTariffario'!N13:N124)/'Ta-1_AmbitoTariffario'!N7,"")</f>
        <v/>
      </c>
      <c r="O7" s="246" t="str">
        <f>+IFERROR(SUMPRODUCT(O13:O124,'Ta-1_AmbitoTariffario'!O13:O124)/'Ta-1_AmbitoTariffario'!O7,"")</f>
        <v/>
      </c>
      <c r="P7" s="246" t="str">
        <f>+IFERROR(SUMPRODUCT(P13:P124,'Ta-1_AmbitoTariffario'!P13:P124)/'Ta-1_AmbitoTariffario'!P7,"")</f>
        <v/>
      </c>
      <c r="Q7" s="246" t="str">
        <f>+IFERROR(SUMPRODUCT(Q13:Q124,'Ta-1_AmbitoTariffario'!Q13:Q124)/'Ta-1_AmbitoTariffario'!Q7,"")</f>
        <v/>
      </c>
      <c r="R7" s="246" t="str">
        <f>+IFERROR(SUMPRODUCT(R13:R124,'Ta-1_AmbitoTariffario'!R13:R124)/'Ta-1_AmbitoTariffario'!R7,"")</f>
        <v/>
      </c>
    </row>
    <row r="8" spans="1:40" s="138" customFormat="1" x14ac:dyDescent="0.25"/>
    <row r="9" spans="1:40" s="138" customFormat="1" x14ac:dyDescent="0.25"/>
    <row r="10" spans="1:40" s="138" customFormat="1" x14ac:dyDescent="0.25"/>
    <row r="11" spans="1:40" s="138" customFormat="1" ht="30" x14ac:dyDescent="0.25">
      <c r="C11" s="210" t="s">
        <v>259</v>
      </c>
      <c r="D11" s="224">
        <f>+D3</f>
        <v>2026</v>
      </c>
      <c r="E11" s="224">
        <f t="shared" ref="E11:R11" si="0">+E3</f>
        <v>2027</v>
      </c>
      <c r="F11" s="224">
        <f t="shared" si="0"/>
        <v>2028</v>
      </c>
      <c r="G11" s="224">
        <f t="shared" si="0"/>
        <v>2029</v>
      </c>
      <c r="H11" s="224">
        <f t="shared" si="0"/>
        <v>2030</v>
      </c>
      <c r="I11" s="224">
        <f t="shared" si="0"/>
        <v>2031</v>
      </c>
      <c r="J11" s="224">
        <f t="shared" si="0"/>
        <v>2032</v>
      </c>
      <c r="K11" s="224">
        <f t="shared" si="0"/>
        <v>2033</v>
      </c>
      <c r="L11" s="224">
        <f t="shared" si="0"/>
        <v>2034</v>
      </c>
      <c r="M11" s="224">
        <f t="shared" si="0"/>
        <v>2035</v>
      </c>
      <c r="N11" s="224">
        <f t="shared" si="0"/>
        <v>2036</v>
      </c>
      <c r="O11" s="224">
        <f t="shared" si="0"/>
        <v>2037</v>
      </c>
      <c r="P11" s="224">
        <f t="shared" si="0"/>
        <v>2038</v>
      </c>
      <c r="Q11" s="224">
        <f t="shared" si="0"/>
        <v>2039</v>
      </c>
      <c r="R11" s="224">
        <f t="shared" si="0"/>
        <v>2040</v>
      </c>
    </row>
    <row r="12" spans="1:40" s="69" customFormat="1" ht="23" x14ac:dyDescent="0.35">
      <c r="A12" s="1"/>
      <c r="B12" s="228" t="s">
        <v>100</v>
      </c>
      <c r="C12" s="229" t="s">
        <v>186</v>
      </c>
      <c r="D12" s="230" t="s">
        <v>205</v>
      </c>
      <c r="E12" s="230" t="s">
        <v>206</v>
      </c>
      <c r="F12" s="230" t="s">
        <v>207</v>
      </c>
      <c r="G12" s="230" t="s">
        <v>208</v>
      </c>
      <c r="H12" s="230" t="s">
        <v>209</v>
      </c>
      <c r="I12" s="230" t="s">
        <v>210</v>
      </c>
      <c r="J12" s="230" t="s">
        <v>211</v>
      </c>
      <c r="K12" s="230" t="s">
        <v>212</v>
      </c>
      <c r="L12" s="230" t="s">
        <v>213</v>
      </c>
      <c r="M12" s="230" t="s">
        <v>214</v>
      </c>
      <c r="N12" s="228" t="s">
        <v>221</v>
      </c>
      <c r="O12" s="228" t="s">
        <v>222</v>
      </c>
      <c r="P12" s="228" t="s">
        <v>223</v>
      </c>
      <c r="Q12" s="228" t="s">
        <v>224</v>
      </c>
      <c r="R12" s="228" t="s">
        <v>225</v>
      </c>
      <c r="S12" s="138"/>
    </row>
    <row r="13" spans="1:40" x14ac:dyDescent="0.25">
      <c r="B13" s="226">
        <f>+IN_Anagrafica!F17</f>
        <v>0</v>
      </c>
      <c r="C13" s="227">
        <f>+IN_Anagrafica!D17</f>
        <v>0</v>
      </c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</row>
    <row r="14" spans="1:40" x14ac:dyDescent="0.25">
      <c r="B14" s="226">
        <f>+IN_Anagrafica!F18</f>
        <v>0</v>
      </c>
      <c r="C14" s="227">
        <f>+IN_Anagrafica!D18</f>
        <v>0</v>
      </c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</row>
    <row r="15" spans="1:40" x14ac:dyDescent="0.25">
      <c r="B15" s="226">
        <f>+IN_Anagrafica!F19</f>
        <v>0</v>
      </c>
      <c r="C15" s="227">
        <f>+IN_Anagrafica!D19</f>
        <v>0</v>
      </c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</row>
    <row r="16" spans="1:40" x14ac:dyDescent="0.25">
      <c r="B16" s="226">
        <f>+IN_Anagrafica!F20</f>
        <v>0</v>
      </c>
      <c r="C16" s="227">
        <f>+IN_Anagrafica!D20</f>
        <v>0</v>
      </c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</row>
    <row r="17" spans="2:40" x14ac:dyDescent="0.25">
      <c r="B17" s="226">
        <f>+IN_Anagrafica!F21</f>
        <v>0</v>
      </c>
      <c r="C17" s="227">
        <f>+IN_Anagrafica!D21</f>
        <v>0</v>
      </c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</row>
    <row r="18" spans="2:40" x14ac:dyDescent="0.25">
      <c r="B18" s="226">
        <f>+IN_Anagrafica!F22</f>
        <v>0</v>
      </c>
      <c r="C18" s="227">
        <f>+IN_Anagrafica!D22</f>
        <v>0</v>
      </c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</row>
    <row r="19" spans="2:40" x14ac:dyDescent="0.25">
      <c r="B19" s="226">
        <f>+IN_Anagrafica!F23</f>
        <v>0</v>
      </c>
      <c r="C19" s="227">
        <f>+IN_Anagrafica!D23</f>
        <v>0</v>
      </c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</row>
    <row r="20" spans="2:40" x14ac:dyDescent="0.25">
      <c r="B20" s="226">
        <f>+IN_Anagrafica!F24</f>
        <v>0</v>
      </c>
      <c r="C20" s="227">
        <f>+IN_Anagrafica!D24</f>
        <v>0</v>
      </c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</row>
    <row r="21" spans="2:40" x14ac:dyDescent="0.25">
      <c r="B21" s="226">
        <f>+IN_Anagrafica!F25</f>
        <v>0</v>
      </c>
      <c r="C21" s="227">
        <f>+IN_Anagrafica!D25</f>
        <v>0</v>
      </c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</row>
    <row r="22" spans="2:40" x14ac:dyDescent="0.25">
      <c r="B22" s="226">
        <f>+IN_Anagrafica!F26</f>
        <v>0</v>
      </c>
      <c r="C22" s="227">
        <f>+IN_Anagrafica!D26</f>
        <v>0</v>
      </c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</row>
    <row r="23" spans="2:40" x14ac:dyDescent="0.25">
      <c r="B23" s="226">
        <f>+IN_Anagrafica!F27</f>
        <v>0</v>
      </c>
      <c r="C23" s="227">
        <f>+IN_Anagrafica!D27</f>
        <v>0</v>
      </c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</row>
    <row r="24" spans="2:40" x14ac:dyDescent="0.25">
      <c r="B24" s="226">
        <f>+IN_Anagrafica!F28</f>
        <v>0</v>
      </c>
      <c r="C24" s="227">
        <f>+IN_Anagrafica!D28</f>
        <v>0</v>
      </c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</row>
    <row r="25" spans="2:40" x14ac:dyDescent="0.25">
      <c r="B25" s="226">
        <f>+IN_Anagrafica!F29</f>
        <v>0</v>
      </c>
      <c r="C25" s="227">
        <f>+IN_Anagrafica!D29</f>
        <v>0</v>
      </c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</row>
    <row r="26" spans="2:40" x14ac:dyDescent="0.25">
      <c r="B26" s="226">
        <f>+IN_Anagrafica!F30</f>
        <v>0</v>
      </c>
      <c r="C26" s="227">
        <f>+IN_Anagrafica!D30</f>
        <v>0</v>
      </c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</row>
    <row r="27" spans="2:40" x14ac:dyDescent="0.25">
      <c r="B27" s="226">
        <f>+IN_Anagrafica!F31</f>
        <v>0</v>
      </c>
      <c r="C27" s="227">
        <f>+IN_Anagrafica!D31</f>
        <v>0</v>
      </c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</row>
    <row r="28" spans="2:40" x14ac:dyDescent="0.25">
      <c r="B28" s="226">
        <f>+IN_Anagrafica!F32</f>
        <v>0</v>
      </c>
      <c r="C28" s="227">
        <f>+IN_Anagrafica!D32</f>
        <v>0</v>
      </c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</row>
    <row r="29" spans="2:40" x14ac:dyDescent="0.25">
      <c r="B29" s="226">
        <f>+IN_Anagrafica!F33</f>
        <v>0</v>
      </c>
      <c r="C29" s="227">
        <f>+IN_Anagrafica!D33</f>
        <v>0</v>
      </c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</row>
    <row r="30" spans="2:40" x14ac:dyDescent="0.25">
      <c r="B30" s="226">
        <f>+IN_Anagrafica!F34</f>
        <v>0</v>
      </c>
      <c r="C30" s="227">
        <f>+IN_Anagrafica!D34</f>
        <v>0</v>
      </c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</row>
    <row r="31" spans="2:40" x14ac:dyDescent="0.25">
      <c r="B31" s="226">
        <f>+IN_Anagrafica!F35</f>
        <v>0</v>
      </c>
      <c r="C31" s="227">
        <f>+IN_Anagrafica!D35</f>
        <v>0</v>
      </c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</row>
    <row r="32" spans="2:40" x14ac:dyDescent="0.25">
      <c r="B32" s="226">
        <f>+IN_Anagrafica!F36</f>
        <v>0</v>
      </c>
      <c r="C32" s="227">
        <f>+IN_Anagrafica!D36</f>
        <v>0</v>
      </c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</row>
    <row r="33" spans="2:40" x14ac:dyDescent="0.25">
      <c r="B33" s="226">
        <f>+IN_Anagrafica!F37</f>
        <v>0</v>
      </c>
      <c r="C33" s="227">
        <f>+IN_Anagrafica!D37</f>
        <v>0</v>
      </c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</row>
    <row r="34" spans="2:40" x14ac:dyDescent="0.25">
      <c r="B34" s="226">
        <f>+IN_Anagrafica!F38</f>
        <v>0</v>
      </c>
      <c r="C34" s="227">
        <f>+IN_Anagrafica!D38</f>
        <v>0</v>
      </c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</row>
    <row r="35" spans="2:40" x14ac:dyDescent="0.25">
      <c r="B35" s="226">
        <f>+IN_Anagrafica!F39</f>
        <v>0</v>
      </c>
      <c r="C35" s="227">
        <f>+IN_Anagrafica!D39</f>
        <v>0</v>
      </c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</row>
    <row r="36" spans="2:40" x14ac:dyDescent="0.25">
      <c r="B36" s="226">
        <f>+IN_Anagrafica!F40</f>
        <v>0</v>
      </c>
      <c r="C36" s="227">
        <f>+IN_Anagrafica!D40</f>
        <v>0</v>
      </c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</row>
    <row r="37" spans="2:40" x14ac:dyDescent="0.25">
      <c r="B37" s="226">
        <f>+IN_Anagrafica!F41</f>
        <v>0</v>
      </c>
      <c r="C37" s="227">
        <f>+IN_Anagrafica!D41</f>
        <v>0</v>
      </c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1"/>
      <c r="T37" s="241"/>
      <c r="U37" s="241"/>
      <c r="V37" s="241"/>
      <c r="W37" s="241"/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</row>
    <row r="38" spans="2:40" x14ac:dyDescent="0.25">
      <c r="B38" s="226">
        <f>+IN_Anagrafica!F42</f>
        <v>0</v>
      </c>
      <c r="C38" s="227">
        <f>+IN_Anagrafica!D42</f>
        <v>0</v>
      </c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</row>
    <row r="39" spans="2:40" x14ac:dyDescent="0.25">
      <c r="B39" s="226">
        <f>+IN_Anagrafica!F43</f>
        <v>0</v>
      </c>
      <c r="C39" s="227">
        <f>+IN_Anagrafica!D43</f>
        <v>0</v>
      </c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</row>
    <row r="40" spans="2:40" x14ac:dyDescent="0.25">
      <c r="B40" s="226">
        <f>+IN_Anagrafica!F44</f>
        <v>0</v>
      </c>
      <c r="C40" s="227">
        <f>+IN_Anagrafica!D44</f>
        <v>0</v>
      </c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</row>
    <row r="41" spans="2:40" x14ac:dyDescent="0.25">
      <c r="B41" s="226">
        <f>+IN_Anagrafica!F45</f>
        <v>0</v>
      </c>
      <c r="C41" s="227">
        <f>+IN_Anagrafica!D45</f>
        <v>0</v>
      </c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</row>
    <row r="42" spans="2:40" x14ac:dyDescent="0.25">
      <c r="B42" s="226">
        <f>+IN_Anagrafica!F46</f>
        <v>0</v>
      </c>
      <c r="C42" s="227">
        <f>+IN_Anagrafica!D46</f>
        <v>0</v>
      </c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</row>
    <row r="43" spans="2:40" x14ac:dyDescent="0.25">
      <c r="B43" s="226">
        <f>+IN_Anagrafica!F47</f>
        <v>0</v>
      </c>
      <c r="C43" s="227">
        <f>+IN_Anagrafica!D47</f>
        <v>0</v>
      </c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240"/>
      <c r="O43" s="240"/>
      <c r="P43" s="240"/>
      <c r="Q43" s="240"/>
      <c r="R43" s="240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</row>
    <row r="44" spans="2:40" x14ac:dyDescent="0.25">
      <c r="B44" s="226">
        <f>+IN_Anagrafica!F48</f>
        <v>0</v>
      </c>
      <c r="C44" s="227">
        <f>+IN_Anagrafica!D48</f>
        <v>0</v>
      </c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</row>
    <row r="45" spans="2:40" x14ac:dyDescent="0.25">
      <c r="B45" s="226">
        <f>+IN_Anagrafica!F49</f>
        <v>0</v>
      </c>
      <c r="C45" s="227">
        <f>+IN_Anagrafica!D49</f>
        <v>0</v>
      </c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</row>
    <row r="46" spans="2:40" x14ac:dyDescent="0.25">
      <c r="B46" s="226">
        <f>+IN_Anagrafica!F50</f>
        <v>0</v>
      </c>
      <c r="C46" s="227">
        <f>+IN_Anagrafica!D50</f>
        <v>0</v>
      </c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</row>
    <row r="47" spans="2:40" x14ac:dyDescent="0.25">
      <c r="B47" s="226">
        <f>+IN_Anagrafica!F51</f>
        <v>0</v>
      </c>
      <c r="C47" s="227">
        <f>+IN_Anagrafica!D51</f>
        <v>0</v>
      </c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</row>
    <row r="48" spans="2:40" x14ac:dyDescent="0.25">
      <c r="B48" s="226">
        <f>+IN_Anagrafica!F52</f>
        <v>0</v>
      </c>
      <c r="C48" s="227">
        <f>+IN_Anagrafica!D52</f>
        <v>0</v>
      </c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</row>
    <row r="49" spans="2:40" x14ac:dyDescent="0.25">
      <c r="B49" s="226">
        <f>+IN_Anagrafica!F53</f>
        <v>0</v>
      </c>
      <c r="C49" s="227">
        <f>+IN_Anagrafica!D53</f>
        <v>0</v>
      </c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</row>
    <row r="50" spans="2:40" x14ac:dyDescent="0.25">
      <c r="B50" s="226">
        <f>+IN_Anagrafica!F54</f>
        <v>0</v>
      </c>
      <c r="C50" s="227">
        <f>+IN_Anagrafica!D54</f>
        <v>0</v>
      </c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</row>
    <row r="51" spans="2:40" x14ac:dyDescent="0.25">
      <c r="B51" s="226">
        <f>+IN_Anagrafica!F55</f>
        <v>0</v>
      </c>
      <c r="C51" s="227">
        <f>+IN_Anagrafica!D55</f>
        <v>0</v>
      </c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</row>
    <row r="52" spans="2:40" x14ac:dyDescent="0.25">
      <c r="B52" s="226">
        <f>+IN_Anagrafica!F56</f>
        <v>0</v>
      </c>
      <c r="C52" s="227">
        <f>+IN_Anagrafica!D56</f>
        <v>0</v>
      </c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</row>
    <row r="53" spans="2:40" x14ac:dyDescent="0.25">
      <c r="B53" s="226">
        <f>+IN_Anagrafica!F57</f>
        <v>0</v>
      </c>
      <c r="C53" s="227">
        <f>+IN_Anagrafica!D57</f>
        <v>0</v>
      </c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</row>
    <row r="54" spans="2:40" x14ac:dyDescent="0.25">
      <c r="B54" s="226">
        <f>+IN_Anagrafica!F58</f>
        <v>0</v>
      </c>
      <c r="C54" s="227">
        <f>+IN_Anagrafica!D58</f>
        <v>0</v>
      </c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</row>
    <row r="55" spans="2:40" x14ac:dyDescent="0.25">
      <c r="B55" s="226">
        <f>+IN_Anagrafica!F59</f>
        <v>0</v>
      </c>
      <c r="C55" s="227">
        <f>+IN_Anagrafica!D59</f>
        <v>0</v>
      </c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</row>
    <row r="56" spans="2:40" x14ac:dyDescent="0.25">
      <c r="B56" s="226">
        <f>+IN_Anagrafica!F60</f>
        <v>0</v>
      </c>
      <c r="C56" s="227">
        <f>+IN_Anagrafica!D60</f>
        <v>0</v>
      </c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0"/>
      <c r="Q56" s="240"/>
      <c r="R56" s="240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</row>
    <row r="57" spans="2:40" x14ac:dyDescent="0.25">
      <c r="B57" s="226">
        <f>+IN_Anagrafica!F61</f>
        <v>0</v>
      </c>
      <c r="C57" s="227">
        <f>+IN_Anagrafica!D61</f>
        <v>0</v>
      </c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</row>
    <row r="58" spans="2:40" x14ac:dyDescent="0.25">
      <c r="B58" s="226">
        <f>+IN_Anagrafica!F62</f>
        <v>0</v>
      </c>
      <c r="C58" s="227">
        <f>+IN_Anagrafica!D62</f>
        <v>0</v>
      </c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</row>
    <row r="59" spans="2:40" x14ac:dyDescent="0.25">
      <c r="B59" s="226">
        <f>+IN_Anagrafica!F63</f>
        <v>0</v>
      </c>
      <c r="C59" s="227">
        <f>+IN_Anagrafica!D63</f>
        <v>0</v>
      </c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</row>
    <row r="60" spans="2:40" x14ac:dyDescent="0.25">
      <c r="B60" s="226">
        <f>+IN_Anagrafica!F64</f>
        <v>0</v>
      </c>
      <c r="C60" s="227">
        <f>+IN_Anagrafica!D64</f>
        <v>0</v>
      </c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</row>
    <row r="61" spans="2:40" x14ac:dyDescent="0.25">
      <c r="B61" s="226">
        <f>+IN_Anagrafica!F65</f>
        <v>0</v>
      </c>
      <c r="C61" s="227">
        <f>+IN_Anagrafica!D65</f>
        <v>0</v>
      </c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</row>
    <row r="62" spans="2:40" x14ac:dyDescent="0.25">
      <c r="B62" s="226">
        <f>+IN_Anagrafica!F66</f>
        <v>0</v>
      </c>
      <c r="C62" s="227">
        <f>+IN_Anagrafica!D66</f>
        <v>0</v>
      </c>
      <c r="D62" s="240"/>
      <c r="E62" s="240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1"/>
      <c r="T62" s="241"/>
      <c r="U62" s="241"/>
      <c r="V62" s="241"/>
      <c r="W62" s="241"/>
      <c r="X62" s="241"/>
      <c r="Y62" s="241"/>
      <c r="Z62" s="241"/>
      <c r="AA62" s="241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</row>
    <row r="63" spans="2:40" x14ac:dyDescent="0.25">
      <c r="B63" s="226">
        <f>+IN_Anagrafica!F67</f>
        <v>0</v>
      </c>
      <c r="C63" s="227">
        <f>+IN_Anagrafica!D67</f>
        <v>0</v>
      </c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1"/>
      <c r="T63" s="241"/>
      <c r="U63" s="241"/>
      <c r="V63" s="241"/>
      <c r="W63" s="241"/>
      <c r="X63" s="241"/>
      <c r="Y63" s="241"/>
      <c r="Z63" s="241"/>
      <c r="AA63" s="241"/>
      <c r="AB63" s="241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</row>
    <row r="64" spans="2:40" x14ac:dyDescent="0.25">
      <c r="B64" s="226">
        <f>+IN_Anagrafica!F68</f>
        <v>0</v>
      </c>
      <c r="C64" s="227">
        <f>+IN_Anagrafica!D68</f>
        <v>0</v>
      </c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</row>
    <row r="65" spans="2:40" x14ac:dyDescent="0.25">
      <c r="B65" s="226">
        <f>+IN_Anagrafica!F69</f>
        <v>0</v>
      </c>
      <c r="C65" s="227">
        <f>+IN_Anagrafica!D69</f>
        <v>0</v>
      </c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0"/>
      <c r="P65" s="240"/>
      <c r="Q65" s="240"/>
      <c r="R65" s="240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</row>
    <row r="66" spans="2:40" x14ac:dyDescent="0.25">
      <c r="B66" s="226">
        <f>+IN_Anagrafica!F70</f>
        <v>0</v>
      </c>
      <c r="C66" s="227">
        <f>+IN_Anagrafica!D70</f>
        <v>0</v>
      </c>
      <c r="D66" s="240"/>
      <c r="E66" s="240"/>
      <c r="F66" s="240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</row>
    <row r="67" spans="2:40" x14ac:dyDescent="0.25">
      <c r="B67" s="226">
        <f>+IN_Anagrafica!F71</f>
        <v>0</v>
      </c>
      <c r="C67" s="227">
        <f>+IN_Anagrafica!D71</f>
        <v>0</v>
      </c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</row>
    <row r="68" spans="2:40" x14ac:dyDescent="0.25">
      <c r="B68" s="226">
        <f>+IN_Anagrafica!F72</f>
        <v>0</v>
      </c>
      <c r="C68" s="227">
        <f>+IN_Anagrafica!D72</f>
        <v>0</v>
      </c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</row>
    <row r="69" spans="2:40" x14ac:dyDescent="0.25">
      <c r="B69" s="226">
        <f>+IN_Anagrafica!F73</f>
        <v>0</v>
      </c>
      <c r="C69" s="227">
        <f>+IN_Anagrafica!D73</f>
        <v>0</v>
      </c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</row>
    <row r="70" spans="2:40" x14ac:dyDescent="0.25">
      <c r="B70" s="226">
        <f>+IN_Anagrafica!F74</f>
        <v>0</v>
      </c>
      <c r="C70" s="227">
        <f>+IN_Anagrafica!D74</f>
        <v>0</v>
      </c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</row>
    <row r="71" spans="2:40" x14ac:dyDescent="0.25">
      <c r="B71" s="226">
        <f>+IN_Anagrafica!F75</f>
        <v>0</v>
      </c>
      <c r="C71" s="227">
        <f>+IN_Anagrafica!D75</f>
        <v>0</v>
      </c>
      <c r="D71" s="240"/>
      <c r="E71" s="240"/>
      <c r="F71" s="240"/>
      <c r="G71" s="240"/>
      <c r="H71" s="240"/>
      <c r="I71" s="240"/>
      <c r="J71" s="240"/>
      <c r="K71" s="240"/>
      <c r="L71" s="240"/>
      <c r="M71" s="240"/>
      <c r="N71" s="240"/>
      <c r="O71" s="240"/>
      <c r="P71" s="240"/>
      <c r="Q71" s="240"/>
      <c r="R71" s="240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</row>
    <row r="72" spans="2:40" x14ac:dyDescent="0.25">
      <c r="B72" s="226">
        <f>+IN_Anagrafica!F76</f>
        <v>0</v>
      </c>
      <c r="C72" s="227">
        <f>+IN_Anagrafica!D76</f>
        <v>0</v>
      </c>
      <c r="D72" s="240"/>
      <c r="E72" s="240"/>
      <c r="F72" s="240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</row>
    <row r="73" spans="2:40" x14ac:dyDescent="0.25">
      <c r="B73" s="226">
        <f>+IN_Anagrafica!F77</f>
        <v>0</v>
      </c>
      <c r="C73" s="227">
        <f>+IN_Anagrafica!D77</f>
        <v>0</v>
      </c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</row>
    <row r="74" spans="2:40" x14ac:dyDescent="0.25">
      <c r="B74" s="226">
        <f>+IN_Anagrafica!F78</f>
        <v>0</v>
      </c>
      <c r="C74" s="227">
        <f>+IN_Anagrafica!D78</f>
        <v>0</v>
      </c>
      <c r="D74" s="240"/>
      <c r="E74" s="240"/>
      <c r="F74" s="240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1"/>
      <c r="T74" s="241"/>
      <c r="U74" s="241"/>
      <c r="V74" s="241"/>
      <c r="W74" s="241"/>
      <c r="X74" s="241"/>
      <c r="Y74" s="241"/>
      <c r="Z74" s="241"/>
      <c r="AA74" s="241"/>
      <c r="AB74" s="241"/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</row>
    <row r="75" spans="2:40" x14ac:dyDescent="0.25">
      <c r="B75" s="226">
        <f>+IN_Anagrafica!F79</f>
        <v>0</v>
      </c>
      <c r="C75" s="227">
        <f>+IN_Anagrafica!D79</f>
        <v>0</v>
      </c>
      <c r="D75" s="240"/>
      <c r="E75" s="240"/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0"/>
      <c r="R75" s="240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</row>
    <row r="76" spans="2:40" x14ac:dyDescent="0.25">
      <c r="B76" s="226">
        <f>+IN_Anagrafica!F80</f>
        <v>0</v>
      </c>
      <c r="C76" s="227">
        <f>+IN_Anagrafica!D80</f>
        <v>0</v>
      </c>
      <c r="D76" s="240"/>
      <c r="E76" s="240"/>
      <c r="F76" s="240"/>
      <c r="G76" s="240"/>
      <c r="H76" s="240"/>
      <c r="I76" s="240"/>
      <c r="J76" s="240"/>
      <c r="K76" s="240"/>
      <c r="L76" s="240"/>
      <c r="M76" s="240"/>
      <c r="N76" s="240"/>
      <c r="O76" s="240"/>
      <c r="P76" s="240"/>
      <c r="Q76" s="240"/>
      <c r="R76" s="240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</row>
    <row r="77" spans="2:40" x14ac:dyDescent="0.25">
      <c r="B77" s="226">
        <f>+IN_Anagrafica!F81</f>
        <v>0</v>
      </c>
      <c r="C77" s="227">
        <f>+IN_Anagrafica!D81</f>
        <v>0</v>
      </c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0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</row>
    <row r="78" spans="2:40" x14ac:dyDescent="0.25">
      <c r="B78" s="226">
        <f>+IN_Anagrafica!F82</f>
        <v>0</v>
      </c>
      <c r="C78" s="227">
        <f>+IN_Anagrafica!D82</f>
        <v>0</v>
      </c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</row>
    <row r="79" spans="2:40" x14ac:dyDescent="0.25">
      <c r="B79" s="226">
        <f>+IN_Anagrafica!F83</f>
        <v>0</v>
      </c>
      <c r="C79" s="227">
        <f>+IN_Anagrafica!D83</f>
        <v>0</v>
      </c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1"/>
      <c r="T79" s="241"/>
      <c r="U79" s="241"/>
      <c r="V79" s="241"/>
      <c r="W79" s="241"/>
      <c r="X79" s="241"/>
      <c r="Y79" s="241"/>
      <c r="Z79" s="241"/>
      <c r="AA79" s="241"/>
      <c r="AB79" s="241"/>
      <c r="AC79" s="241"/>
      <c r="AD79" s="241"/>
      <c r="AE79" s="241"/>
      <c r="AF79" s="241"/>
      <c r="AG79" s="241"/>
      <c r="AH79" s="241"/>
      <c r="AI79" s="241"/>
      <c r="AJ79" s="241"/>
      <c r="AK79" s="241"/>
      <c r="AL79" s="241"/>
      <c r="AM79" s="241"/>
      <c r="AN79" s="241"/>
    </row>
    <row r="80" spans="2:40" x14ac:dyDescent="0.25">
      <c r="B80" s="226">
        <f>+IN_Anagrafica!F84</f>
        <v>0</v>
      </c>
      <c r="C80" s="227">
        <f>+IN_Anagrafica!D84</f>
        <v>0</v>
      </c>
      <c r="D80" s="240"/>
      <c r="E80" s="240"/>
      <c r="F80" s="240"/>
      <c r="G80" s="240"/>
      <c r="H80" s="240"/>
      <c r="I80" s="240"/>
      <c r="J80" s="240"/>
      <c r="K80" s="240"/>
      <c r="L80" s="240"/>
      <c r="M80" s="240"/>
      <c r="N80" s="240"/>
      <c r="O80" s="240"/>
      <c r="P80" s="240"/>
      <c r="Q80" s="240"/>
      <c r="R80" s="240"/>
      <c r="S80" s="241"/>
      <c r="T80" s="241"/>
      <c r="U80" s="241"/>
      <c r="V80" s="241"/>
      <c r="W80" s="241"/>
      <c r="X80" s="241"/>
      <c r="Y80" s="241"/>
      <c r="Z80" s="241"/>
      <c r="AA80" s="241"/>
      <c r="AB80" s="241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</row>
    <row r="81" spans="2:40" x14ac:dyDescent="0.25">
      <c r="B81" s="226">
        <f>+IN_Anagrafica!F85</f>
        <v>0</v>
      </c>
      <c r="C81" s="227">
        <f>+IN_Anagrafica!D85</f>
        <v>0</v>
      </c>
      <c r="D81" s="240"/>
      <c r="E81" s="240"/>
      <c r="F81" s="240"/>
      <c r="G81" s="240"/>
      <c r="H81" s="240"/>
      <c r="I81" s="240"/>
      <c r="J81" s="240"/>
      <c r="K81" s="240"/>
      <c r="L81" s="240"/>
      <c r="M81" s="240"/>
      <c r="N81" s="240"/>
      <c r="O81" s="240"/>
      <c r="P81" s="240"/>
      <c r="Q81" s="240"/>
      <c r="R81" s="240"/>
      <c r="S81" s="241"/>
      <c r="T81" s="241"/>
      <c r="U81" s="241"/>
      <c r="V81" s="241"/>
      <c r="W81" s="241"/>
      <c r="X81" s="241"/>
      <c r="Y81" s="241"/>
      <c r="Z81" s="241"/>
      <c r="AA81" s="241"/>
      <c r="AB81" s="241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</row>
    <row r="82" spans="2:40" x14ac:dyDescent="0.25">
      <c r="B82" s="226">
        <f>+IN_Anagrafica!F86</f>
        <v>0</v>
      </c>
      <c r="C82" s="227">
        <f>+IN_Anagrafica!D86</f>
        <v>0</v>
      </c>
      <c r="D82" s="240"/>
      <c r="E82" s="240"/>
      <c r="F82" s="240"/>
      <c r="G82" s="240"/>
      <c r="H82" s="240"/>
      <c r="I82" s="240"/>
      <c r="J82" s="240"/>
      <c r="K82" s="240"/>
      <c r="L82" s="240"/>
      <c r="M82" s="240"/>
      <c r="N82" s="240"/>
      <c r="O82" s="240"/>
      <c r="P82" s="240"/>
      <c r="Q82" s="240"/>
      <c r="R82" s="240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</row>
    <row r="83" spans="2:40" x14ac:dyDescent="0.25">
      <c r="B83" s="226">
        <f>+IN_Anagrafica!F87</f>
        <v>0</v>
      </c>
      <c r="C83" s="227">
        <f>+IN_Anagrafica!D87</f>
        <v>0</v>
      </c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40"/>
      <c r="P83" s="240"/>
      <c r="Q83" s="240"/>
      <c r="R83" s="240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</row>
    <row r="84" spans="2:40" x14ac:dyDescent="0.25">
      <c r="B84" s="226">
        <f>+IN_Anagrafica!F88</f>
        <v>0</v>
      </c>
      <c r="C84" s="227">
        <f>+IN_Anagrafica!D88</f>
        <v>0</v>
      </c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1"/>
      <c r="T84" s="241"/>
      <c r="U84" s="241"/>
      <c r="V84" s="241"/>
      <c r="W84" s="241"/>
      <c r="X84" s="241"/>
      <c r="Y84" s="241"/>
      <c r="Z84" s="241"/>
      <c r="AA84" s="241"/>
      <c r="AB84" s="241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</row>
    <row r="85" spans="2:40" x14ac:dyDescent="0.25">
      <c r="B85" s="226">
        <f>+IN_Anagrafica!F89</f>
        <v>0</v>
      </c>
      <c r="C85" s="227">
        <f>+IN_Anagrafica!D89</f>
        <v>0</v>
      </c>
      <c r="D85" s="240"/>
      <c r="E85" s="240"/>
      <c r="F85" s="240"/>
      <c r="G85" s="240"/>
      <c r="H85" s="240"/>
      <c r="I85" s="240"/>
      <c r="J85" s="240"/>
      <c r="K85" s="240"/>
      <c r="L85" s="240"/>
      <c r="M85" s="240"/>
      <c r="N85" s="240"/>
      <c r="O85" s="240"/>
      <c r="P85" s="240"/>
      <c r="Q85" s="240"/>
      <c r="R85" s="240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</row>
    <row r="86" spans="2:40" x14ac:dyDescent="0.25">
      <c r="B86" s="226">
        <f>+IN_Anagrafica!F90</f>
        <v>0</v>
      </c>
      <c r="C86" s="227">
        <f>+IN_Anagrafica!D90</f>
        <v>0</v>
      </c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0"/>
      <c r="P86" s="240"/>
      <c r="Q86" s="240"/>
      <c r="R86" s="240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</row>
    <row r="87" spans="2:40" x14ac:dyDescent="0.25">
      <c r="B87" s="226">
        <f>+IN_Anagrafica!F91</f>
        <v>0</v>
      </c>
      <c r="C87" s="227">
        <f>+IN_Anagrafica!D91</f>
        <v>0</v>
      </c>
      <c r="D87" s="240"/>
      <c r="E87" s="240"/>
      <c r="F87" s="240"/>
      <c r="G87" s="240"/>
      <c r="H87" s="240"/>
      <c r="I87" s="240"/>
      <c r="J87" s="240"/>
      <c r="K87" s="240"/>
      <c r="L87" s="240"/>
      <c r="M87" s="240"/>
      <c r="N87" s="240"/>
      <c r="O87" s="240"/>
      <c r="P87" s="240"/>
      <c r="Q87" s="240"/>
      <c r="R87" s="240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</row>
    <row r="88" spans="2:40" x14ac:dyDescent="0.25">
      <c r="B88" s="226">
        <f>+IN_Anagrafica!F92</f>
        <v>0</v>
      </c>
      <c r="C88" s="227">
        <f>+IN_Anagrafica!D92</f>
        <v>0</v>
      </c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</row>
    <row r="89" spans="2:40" x14ac:dyDescent="0.25">
      <c r="B89" s="226">
        <f>+IN_Anagrafica!F93</f>
        <v>0</v>
      </c>
      <c r="C89" s="227">
        <f>+IN_Anagrafica!D93</f>
        <v>0</v>
      </c>
      <c r="D89" s="240"/>
      <c r="E89" s="240"/>
      <c r="F89" s="240"/>
      <c r="G89" s="240"/>
      <c r="H89" s="240"/>
      <c r="I89" s="240"/>
      <c r="J89" s="240"/>
      <c r="K89" s="240"/>
      <c r="L89" s="240"/>
      <c r="M89" s="240"/>
      <c r="N89" s="240"/>
      <c r="O89" s="240"/>
      <c r="P89" s="240"/>
      <c r="Q89" s="240"/>
      <c r="R89" s="240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</row>
    <row r="90" spans="2:40" x14ac:dyDescent="0.25">
      <c r="B90" s="226">
        <f>+IN_Anagrafica!F94</f>
        <v>0</v>
      </c>
      <c r="C90" s="227">
        <f>+IN_Anagrafica!D94</f>
        <v>0</v>
      </c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1"/>
      <c r="T90" s="241"/>
      <c r="U90" s="241"/>
      <c r="V90" s="241"/>
      <c r="W90" s="241"/>
      <c r="X90" s="241"/>
      <c r="Y90" s="241"/>
      <c r="Z90" s="241"/>
      <c r="AA90" s="241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</row>
    <row r="91" spans="2:40" x14ac:dyDescent="0.25">
      <c r="B91" s="226">
        <f>+IN_Anagrafica!F95</f>
        <v>0</v>
      </c>
      <c r="C91" s="227">
        <f>+IN_Anagrafica!D95</f>
        <v>0</v>
      </c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</row>
    <row r="92" spans="2:40" x14ac:dyDescent="0.25">
      <c r="B92" s="226">
        <f>+IN_Anagrafica!F96</f>
        <v>0</v>
      </c>
      <c r="C92" s="227">
        <f>+IN_Anagrafica!D96</f>
        <v>0</v>
      </c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</row>
    <row r="93" spans="2:40" x14ac:dyDescent="0.25">
      <c r="B93" s="226">
        <f>+IN_Anagrafica!F97</f>
        <v>0</v>
      </c>
      <c r="C93" s="227">
        <f>+IN_Anagrafica!D97</f>
        <v>0</v>
      </c>
      <c r="D93" s="240"/>
      <c r="E93" s="240"/>
      <c r="F93" s="240"/>
      <c r="G93" s="240"/>
      <c r="H93" s="240"/>
      <c r="I93" s="240"/>
      <c r="J93" s="240"/>
      <c r="K93" s="240"/>
      <c r="L93" s="240"/>
      <c r="M93" s="240"/>
      <c r="N93" s="240"/>
      <c r="O93" s="240"/>
      <c r="P93" s="240"/>
      <c r="Q93" s="240"/>
      <c r="R93" s="240"/>
      <c r="S93" s="241"/>
      <c r="T93" s="241"/>
      <c r="U93" s="241"/>
      <c r="V93" s="241"/>
      <c r="W93" s="241"/>
      <c r="X93" s="241"/>
      <c r="Y93" s="241"/>
      <c r="Z93" s="241"/>
      <c r="AA93" s="241"/>
      <c r="AB93" s="241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</row>
    <row r="94" spans="2:40" x14ac:dyDescent="0.25">
      <c r="B94" s="226">
        <f>+IN_Anagrafica!F98</f>
        <v>0</v>
      </c>
      <c r="C94" s="227">
        <f>+IN_Anagrafica!D98</f>
        <v>0</v>
      </c>
      <c r="D94" s="240"/>
      <c r="E94" s="240"/>
      <c r="F94" s="240"/>
      <c r="G94" s="240"/>
      <c r="H94" s="240"/>
      <c r="I94" s="240"/>
      <c r="J94" s="240"/>
      <c r="K94" s="240"/>
      <c r="L94" s="240"/>
      <c r="M94" s="240"/>
      <c r="N94" s="240"/>
      <c r="O94" s="240"/>
      <c r="P94" s="240"/>
      <c r="Q94" s="240"/>
      <c r="R94" s="240"/>
      <c r="S94" s="241"/>
      <c r="T94" s="241"/>
      <c r="U94" s="241"/>
      <c r="V94" s="241"/>
      <c r="W94" s="241"/>
      <c r="X94" s="241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</row>
    <row r="95" spans="2:40" x14ac:dyDescent="0.25">
      <c r="B95" s="226">
        <f>+IN_Anagrafica!F99</f>
        <v>0</v>
      </c>
      <c r="C95" s="227">
        <f>+IN_Anagrafica!D99</f>
        <v>0</v>
      </c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</row>
    <row r="96" spans="2:40" x14ac:dyDescent="0.25">
      <c r="B96" s="226">
        <f>+IN_Anagrafica!F100</f>
        <v>0</v>
      </c>
      <c r="C96" s="227">
        <f>+IN_Anagrafica!D100</f>
        <v>0</v>
      </c>
      <c r="D96" s="240"/>
      <c r="E96" s="240"/>
      <c r="F96" s="240"/>
      <c r="G96" s="240"/>
      <c r="H96" s="240"/>
      <c r="I96" s="240"/>
      <c r="J96" s="240"/>
      <c r="K96" s="240"/>
      <c r="L96" s="240"/>
      <c r="M96" s="240"/>
      <c r="N96" s="240"/>
      <c r="O96" s="240"/>
      <c r="P96" s="240"/>
      <c r="Q96" s="240"/>
      <c r="R96" s="240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</row>
    <row r="97" spans="2:40" x14ac:dyDescent="0.25">
      <c r="B97" s="226">
        <f>+IN_Anagrafica!F101</f>
        <v>0</v>
      </c>
      <c r="C97" s="227">
        <f>+IN_Anagrafica!D101</f>
        <v>0</v>
      </c>
      <c r="D97" s="240"/>
      <c r="E97" s="240"/>
      <c r="F97" s="240"/>
      <c r="G97" s="240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</row>
    <row r="98" spans="2:40" x14ac:dyDescent="0.25">
      <c r="B98" s="226">
        <f>+IN_Anagrafica!F102</f>
        <v>0</v>
      </c>
      <c r="C98" s="227">
        <f>+IN_Anagrafica!D102</f>
        <v>0</v>
      </c>
      <c r="D98" s="240"/>
      <c r="E98" s="240"/>
      <c r="F98" s="240"/>
      <c r="G98" s="240"/>
      <c r="H98" s="240"/>
      <c r="I98" s="240"/>
      <c r="J98" s="240"/>
      <c r="K98" s="240"/>
      <c r="L98" s="240"/>
      <c r="M98" s="240"/>
      <c r="N98" s="240"/>
      <c r="O98" s="240"/>
      <c r="P98" s="240"/>
      <c r="Q98" s="240"/>
      <c r="R98" s="240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</row>
    <row r="99" spans="2:40" x14ac:dyDescent="0.25">
      <c r="B99" s="226">
        <f>+IN_Anagrafica!F103</f>
        <v>0</v>
      </c>
      <c r="C99" s="227">
        <f>+IN_Anagrafica!D103</f>
        <v>0</v>
      </c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0"/>
      <c r="O99" s="240"/>
      <c r="P99" s="240"/>
      <c r="Q99" s="240"/>
      <c r="R99" s="240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</row>
    <row r="100" spans="2:40" x14ac:dyDescent="0.25">
      <c r="B100" s="226">
        <f>+IN_Anagrafica!F104</f>
        <v>0</v>
      </c>
      <c r="C100" s="227">
        <f>+IN_Anagrafica!D104</f>
        <v>0</v>
      </c>
      <c r="D100" s="240"/>
      <c r="E100" s="240"/>
      <c r="F100" s="240"/>
      <c r="G100" s="240"/>
      <c r="H100" s="240"/>
      <c r="I100" s="240"/>
      <c r="J100" s="240"/>
      <c r="K100" s="240"/>
      <c r="L100" s="240"/>
      <c r="M100" s="240"/>
      <c r="N100" s="240"/>
      <c r="O100" s="240"/>
      <c r="P100" s="240"/>
      <c r="Q100" s="240"/>
      <c r="R100" s="240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</row>
    <row r="101" spans="2:40" x14ac:dyDescent="0.25">
      <c r="B101" s="226">
        <f>+IN_Anagrafica!F105</f>
        <v>0</v>
      </c>
      <c r="C101" s="227">
        <f>+IN_Anagrafica!D105</f>
        <v>0</v>
      </c>
      <c r="D101" s="240"/>
      <c r="E101" s="240"/>
      <c r="F101" s="240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0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</row>
    <row r="102" spans="2:40" x14ac:dyDescent="0.25">
      <c r="B102" s="226">
        <f>+IN_Anagrafica!F106</f>
        <v>0</v>
      </c>
      <c r="C102" s="227">
        <f>+IN_Anagrafica!D106</f>
        <v>0</v>
      </c>
      <c r="D102" s="240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  <c r="O102" s="240"/>
      <c r="P102" s="240"/>
      <c r="Q102" s="240"/>
      <c r="R102" s="240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</row>
    <row r="103" spans="2:40" x14ac:dyDescent="0.25">
      <c r="B103" s="226">
        <f>+IN_Anagrafica!F107</f>
        <v>0</v>
      </c>
      <c r="C103" s="227">
        <f>+IN_Anagrafica!D107</f>
        <v>0</v>
      </c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40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</row>
    <row r="104" spans="2:40" x14ac:dyDescent="0.25">
      <c r="B104" s="226">
        <f>+IN_Anagrafica!F108</f>
        <v>0</v>
      </c>
      <c r="C104" s="227">
        <f>+IN_Anagrafica!D108</f>
        <v>0</v>
      </c>
      <c r="D104" s="240"/>
      <c r="E104" s="240"/>
      <c r="F104" s="240"/>
      <c r="G104" s="240"/>
      <c r="H104" s="240"/>
      <c r="I104" s="240"/>
      <c r="J104" s="240"/>
      <c r="K104" s="240"/>
      <c r="L104" s="240"/>
      <c r="M104" s="240"/>
      <c r="N104" s="240"/>
      <c r="O104" s="240"/>
      <c r="P104" s="240"/>
      <c r="Q104" s="240"/>
      <c r="R104" s="240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</row>
    <row r="105" spans="2:40" x14ac:dyDescent="0.25">
      <c r="B105" s="226">
        <f>+IN_Anagrafica!F109</f>
        <v>0</v>
      </c>
      <c r="C105" s="227">
        <f>+IN_Anagrafica!D109</f>
        <v>0</v>
      </c>
      <c r="D105" s="240"/>
      <c r="E105" s="240"/>
      <c r="F105" s="240"/>
      <c r="G105" s="240"/>
      <c r="H105" s="240"/>
      <c r="I105" s="240"/>
      <c r="J105" s="240"/>
      <c r="K105" s="240"/>
      <c r="L105" s="240"/>
      <c r="M105" s="240"/>
      <c r="N105" s="240"/>
      <c r="O105" s="240"/>
      <c r="P105" s="240"/>
      <c r="Q105" s="240"/>
      <c r="R105" s="240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</row>
    <row r="106" spans="2:40" x14ac:dyDescent="0.25">
      <c r="B106" s="226">
        <f>+IN_Anagrafica!F110</f>
        <v>0</v>
      </c>
      <c r="C106" s="227">
        <f>+IN_Anagrafica!D110</f>
        <v>0</v>
      </c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0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</row>
    <row r="107" spans="2:40" x14ac:dyDescent="0.25">
      <c r="B107" s="226">
        <f>+IN_Anagrafica!F111</f>
        <v>0</v>
      </c>
      <c r="C107" s="227">
        <f>+IN_Anagrafica!D111</f>
        <v>0</v>
      </c>
      <c r="D107" s="240"/>
      <c r="E107" s="240"/>
      <c r="F107" s="240"/>
      <c r="G107" s="240"/>
      <c r="H107" s="240"/>
      <c r="I107" s="240"/>
      <c r="J107" s="240"/>
      <c r="K107" s="240"/>
      <c r="L107" s="240"/>
      <c r="M107" s="240"/>
      <c r="N107" s="240"/>
      <c r="O107" s="240"/>
      <c r="P107" s="240"/>
      <c r="Q107" s="240"/>
      <c r="R107" s="240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</row>
    <row r="108" spans="2:40" x14ac:dyDescent="0.25">
      <c r="B108" s="226">
        <f>+IN_Anagrafica!F112</f>
        <v>0</v>
      </c>
      <c r="C108" s="227">
        <f>+IN_Anagrafica!D112</f>
        <v>0</v>
      </c>
      <c r="D108" s="240"/>
      <c r="E108" s="240"/>
      <c r="F108" s="240"/>
      <c r="G108" s="240"/>
      <c r="H108" s="240"/>
      <c r="I108" s="240"/>
      <c r="J108" s="240"/>
      <c r="K108" s="240"/>
      <c r="L108" s="240"/>
      <c r="M108" s="240"/>
      <c r="N108" s="240"/>
      <c r="O108" s="240"/>
      <c r="P108" s="240"/>
      <c r="Q108" s="240"/>
      <c r="R108" s="240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</row>
    <row r="109" spans="2:40" x14ac:dyDescent="0.25">
      <c r="B109" s="226">
        <f>+IN_Anagrafica!F113</f>
        <v>0</v>
      </c>
      <c r="C109" s="227">
        <f>+IN_Anagrafica!D113</f>
        <v>0</v>
      </c>
      <c r="D109" s="240"/>
      <c r="E109" s="240"/>
      <c r="F109" s="240"/>
      <c r="G109" s="240"/>
      <c r="H109" s="240"/>
      <c r="I109" s="240"/>
      <c r="J109" s="240"/>
      <c r="K109" s="240"/>
      <c r="L109" s="240"/>
      <c r="M109" s="240"/>
      <c r="N109" s="240"/>
      <c r="O109" s="240"/>
      <c r="P109" s="240"/>
      <c r="Q109" s="240"/>
      <c r="R109" s="240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</row>
    <row r="110" spans="2:40" x14ac:dyDescent="0.25">
      <c r="B110" s="226">
        <f>+IN_Anagrafica!F114</f>
        <v>0</v>
      </c>
      <c r="C110" s="227">
        <f>+IN_Anagrafica!D114</f>
        <v>0</v>
      </c>
      <c r="D110" s="240"/>
      <c r="E110" s="240"/>
      <c r="F110" s="240"/>
      <c r="G110" s="240"/>
      <c r="H110" s="240"/>
      <c r="I110" s="240"/>
      <c r="J110" s="240"/>
      <c r="K110" s="240"/>
      <c r="L110" s="240"/>
      <c r="M110" s="240"/>
      <c r="N110" s="240"/>
      <c r="O110" s="240"/>
      <c r="P110" s="240"/>
      <c r="Q110" s="240"/>
      <c r="R110" s="240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</row>
    <row r="111" spans="2:40" x14ac:dyDescent="0.25">
      <c r="B111" s="226">
        <f>+IN_Anagrafica!F115</f>
        <v>0</v>
      </c>
      <c r="C111" s="227">
        <f>+IN_Anagrafica!D115</f>
        <v>0</v>
      </c>
      <c r="D111" s="240"/>
      <c r="E111" s="240"/>
      <c r="F111" s="240"/>
      <c r="G111" s="240"/>
      <c r="H111" s="240"/>
      <c r="I111" s="240"/>
      <c r="J111" s="240"/>
      <c r="K111" s="240"/>
      <c r="L111" s="240"/>
      <c r="M111" s="240"/>
      <c r="N111" s="240"/>
      <c r="O111" s="240"/>
      <c r="P111" s="240"/>
      <c r="Q111" s="240"/>
      <c r="R111" s="240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</row>
    <row r="112" spans="2:40" x14ac:dyDescent="0.25">
      <c r="B112" s="226">
        <f>+IN_Anagrafica!F116</f>
        <v>0</v>
      </c>
      <c r="C112" s="227">
        <f>+IN_Anagrafica!D116</f>
        <v>0</v>
      </c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1"/>
      <c r="T112" s="241"/>
      <c r="U112" s="241"/>
      <c r="V112" s="241"/>
      <c r="W112" s="241"/>
      <c r="X112" s="241"/>
      <c r="Y112" s="241"/>
      <c r="Z112" s="241"/>
      <c r="AA112" s="241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</row>
    <row r="113" spans="2:40" x14ac:dyDescent="0.25">
      <c r="B113" s="226">
        <f>+IN_Anagrafica!F117</f>
        <v>0</v>
      </c>
      <c r="C113" s="227">
        <f>+IN_Anagrafica!D117</f>
        <v>0</v>
      </c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1"/>
      <c r="T113" s="241"/>
      <c r="U113" s="241"/>
      <c r="V113" s="241"/>
      <c r="W113" s="241"/>
      <c r="X113" s="241"/>
      <c r="Y113" s="241"/>
      <c r="Z113" s="241"/>
      <c r="AA113" s="241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</row>
    <row r="114" spans="2:40" x14ac:dyDescent="0.25">
      <c r="B114" s="226">
        <f>+IN_Anagrafica!F118</f>
        <v>0</v>
      </c>
      <c r="C114" s="227">
        <f>+IN_Anagrafica!D118</f>
        <v>0</v>
      </c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</row>
    <row r="115" spans="2:40" x14ac:dyDescent="0.25">
      <c r="B115" s="226">
        <f>+IN_Anagrafica!F119</f>
        <v>0</v>
      </c>
      <c r="C115" s="227">
        <f>+IN_Anagrafica!D119</f>
        <v>0</v>
      </c>
      <c r="D115" s="240"/>
      <c r="E115" s="240"/>
      <c r="F115" s="240"/>
      <c r="G115" s="240"/>
      <c r="H115" s="240"/>
      <c r="I115" s="240"/>
      <c r="J115" s="240"/>
      <c r="K115" s="240"/>
      <c r="L115" s="240"/>
      <c r="M115" s="240"/>
      <c r="N115" s="240"/>
      <c r="O115" s="240"/>
      <c r="P115" s="240"/>
      <c r="Q115" s="240"/>
      <c r="R115" s="240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</row>
    <row r="116" spans="2:40" x14ac:dyDescent="0.25">
      <c r="B116" s="226">
        <f>+IN_Anagrafica!F120</f>
        <v>0</v>
      </c>
      <c r="C116" s="227">
        <f>+IN_Anagrafica!D120</f>
        <v>0</v>
      </c>
      <c r="D116" s="240"/>
      <c r="E116" s="240"/>
      <c r="F116" s="240"/>
      <c r="G116" s="240"/>
      <c r="H116" s="240"/>
      <c r="I116" s="240"/>
      <c r="J116" s="240"/>
      <c r="K116" s="240"/>
      <c r="L116" s="240"/>
      <c r="M116" s="240"/>
      <c r="N116" s="240"/>
      <c r="O116" s="240"/>
      <c r="P116" s="240"/>
      <c r="Q116" s="240"/>
      <c r="R116" s="240"/>
      <c r="S116" s="241"/>
      <c r="T116" s="241"/>
      <c r="U116" s="241"/>
      <c r="V116" s="241"/>
      <c r="W116" s="241"/>
      <c r="X116" s="241"/>
      <c r="Y116" s="241"/>
      <c r="Z116" s="241"/>
      <c r="AA116" s="241"/>
      <c r="AB116" s="241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</row>
    <row r="117" spans="2:40" x14ac:dyDescent="0.25">
      <c r="B117" s="226">
        <f>+IN_Anagrafica!F121</f>
        <v>0</v>
      </c>
      <c r="C117" s="227">
        <f>+IN_Anagrafica!D121</f>
        <v>0</v>
      </c>
      <c r="D117" s="240"/>
      <c r="E117" s="240"/>
      <c r="F117" s="240"/>
      <c r="G117" s="240"/>
      <c r="H117" s="240"/>
      <c r="I117" s="240"/>
      <c r="J117" s="240"/>
      <c r="K117" s="240"/>
      <c r="L117" s="240"/>
      <c r="M117" s="240"/>
      <c r="N117" s="240"/>
      <c r="O117" s="240"/>
      <c r="P117" s="240"/>
      <c r="Q117" s="240"/>
      <c r="R117" s="240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</row>
    <row r="118" spans="2:40" x14ac:dyDescent="0.25">
      <c r="B118" s="226">
        <f>+IN_Anagrafica!F122</f>
        <v>0</v>
      </c>
      <c r="C118" s="227">
        <f>+IN_Anagrafica!D122</f>
        <v>0</v>
      </c>
      <c r="D118" s="240"/>
      <c r="E118" s="240"/>
      <c r="F118" s="240"/>
      <c r="G118" s="240"/>
      <c r="H118" s="240"/>
      <c r="I118" s="240"/>
      <c r="J118" s="240"/>
      <c r="K118" s="240"/>
      <c r="L118" s="240"/>
      <c r="M118" s="240"/>
      <c r="N118" s="240"/>
      <c r="O118" s="240"/>
      <c r="P118" s="240"/>
      <c r="Q118" s="240"/>
      <c r="R118" s="240"/>
      <c r="S118" s="241"/>
      <c r="T118" s="241"/>
      <c r="U118" s="241"/>
      <c r="V118" s="241"/>
      <c r="W118" s="241"/>
      <c r="X118" s="241"/>
      <c r="Y118" s="241"/>
      <c r="Z118" s="241"/>
      <c r="AA118" s="241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</row>
    <row r="119" spans="2:40" x14ac:dyDescent="0.25">
      <c r="B119" s="226">
        <f>+IN_Anagrafica!F123</f>
        <v>0</v>
      </c>
      <c r="C119" s="227">
        <f>+IN_Anagrafica!D123</f>
        <v>0</v>
      </c>
      <c r="D119" s="240"/>
      <c r="E119" s="240"/>
      <c r="F119" s="240"/>
      <c r="G119" s="240"/>
      <c r="H119" s="240"/>
      <c r="I119" s="240"/>
      <c r="J119" s="240"/>
      <c r="K119" s="240"/>
      <c r="L119" s="240"/>
      <c r="M119" s="240"/>
      <c r="N119" s="240"/>
      <c r="O119" s="240"/>
      <c r="P119" s="240"/>
      <c r="Q119" s="240"/>
      <c r="R119" s="240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</row>
    <row r="120" spans="2:40" x14ac:dyDescent="0.25">
      <c r="B120" s="226">
        <f>+IN_Anagrafica!F124</f>
        <v>0</v>
      </c>
      <c r="C120" s="227">
        <f>+IN_Anagrafica!D124</f>
        <v>0</v>
      </c>
      <c r="D120" s="240"/>
      <c r="E120" s="240"/>
      <c r="F120" s="240"/>
      <c r="G120" s="240"/>
      <c r="H120" s="240"/>
      <c r="I120" s="240"/>
      <c r="J120" s="240"/>
      <c r="K120" s="240"/>
      <c r="L120" s="240"/>
      <c r="M120" s="240"/>
      <c r="N120" s="240"/>
      <c r="O120" s="240"/>
      <c r="P120" s="240"/>
      <c r="Q120" s="240"/>
      <c r="R120" s="240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</row>
    <row r="121" spans="2:40" x14ac:dyDescent="0.25">
      <c r="B121" s="226">
        <f>+IN_Anagrafica!F125</f>
        <v>0</v>
      </c>
      <c r="C121" s="227">
        <f>+IN_Anagrafica!D125</f>
        <v>0</v>
      </c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0"/>
      <c r="O121" s="240"/>
      <c r="P121" s="240"/>
      <c r="Q121" s="240"/>
      <c r="R121" s="240"/>
      <c r="S121" s="241"/>
      <c r="T121" s="241"/>
      <c r="U121" s="241"/>
      <c r="V121" s="241"/>
      <c r="W121" s="241"/>
      <c r="X121" s="241"/>
      <c r="Y121" s="241"/>
      <c r="Z121" s="241"/>
      <c r="AA121" s="241"/>
      <c r="AB121" s="241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</row>
    <row r="122" spans="2:40" x14ac:dyDescent="0.25">
      <c r="B122" s="226">
        <f>+IN_Anagrafica!F126</f>
        <v>0</v>
      </c>
      <c r="C122" s="227">
        <f>+IN_Anagrafica!D126</f>
        <v>0</v>
      </c>
      <c r="D122" s="240"/>
      <c r="E122" s="240"/>
      <c r="F122" s="240"/>
      <c r="G122" s="240"/>
      <c r="H122" s="240"/>
      <c r="I122" s="240"/>
      <c r="J122" s="240"/>
      <c r="K122" s="240"/>
      <c r="L122" s="240"/>
      <c r="M122" s="240"/>
      <c r="N122" s="240"/>
      <c r="O122" s="240"/>
      <c r="P122" s="240"/>
      <c r="Q122" s="240"/>
      <c r="R122" s="240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</row>
    <row r="123" spans="2:40" x14ac:dyDescent="0.25">
      <c r="B123" s="226">
        <f>+IN_Anagrafica!F127</f>
        <v>0</v>
      </c>
      <c r="C123" s="227">
        <f>+IN_Anagrafica!D127</f>
        <v>0</v>
      </c>
      <c r="D123" s="240"/>
      <c r="E123" s="240"/>
      <c r="F123" s="240"/>
      <c r="G123" s="240"/>
      <c r="H123" s="240"/>
      <c r="I123" s="240"/>
      <c r="J123" s="240"/>
      <c r="K123" s="240"/>
      <c r="L123" s="240"/>
      <c r="M123" s="240"/>
      <c r="N123" s="240"/>
      <c r="O123" s="240"/>
      <c r="P123" s="240"/>
      <c r="Q123" s="240"/>
      <c r="R123" s="240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</row>
    <row r="124" spans="2:40" x14ac:dyDescent="0.25">
      <c r="B124" s="226">
        <f>+IN_Anagrafica!F128</f>
        <v>0</v>
      </c>
      <c r="C124" s="227">
        <f>+IN_Anagrafica!D128</f>
        <v>0</v>
      </c>
      <c r="D124" s="240"/>
      <c r="E124" s="240"/>
      <c r="F124" s="240"/>
      <c r="G124" s="240"/>
      <c r="H124" s="240"/>
      <c r="I124" s="240"/>
      <c r="J124" s="240"/>
      <c r="K124" s="240"/>
      <c r="L124" s="240"/>
      <c r="M124" s="240"/>
      <c r="N124" s="240"/>
      <c r="O124" s="240"/>
      <c r="P124" s="240"/>
      <c r="Q124" s="240"/>
      <c r="R124" s="240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</row>
    <row r="125" spans="2:40" x14ac:dyDescent="0.25">
      <c r="D125" s="241"/>
      <c r="E125" s="241"/>
      <c r="F125" s="241"/>
      <c r="G125" s="241"/>
      <c r="H125" s="241"/>
      <c r="I125" s="241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</row>
    <row r="126" spans="2:40" x14ac:dyDescent="0.25">
      <c r="D126" s="241"/>
      <c r="E126" s="241"/>
      <c r="F126" s="241"/>
      <c r="G126" s="241"/>
      <c r="H126" s="241"/>
      <c r="I126" s="241"/>
      <c r="J126" s="241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241"/>
      <c r="X126" s="241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</row>
    <row r="127" spans="2:40" x14ac:dyDescent="0.25">
      <c r="D127" s="241"/>
      <c r="E127" s="241"/>
      <c r="F127" s="241"/>
      <c r="G127" s="241"/>
      <c r="H127" s="241"/>
      <c r="I127" s="241"/>
      <c r="J127" s="241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</row>
    <row r="128" spans="2:40" x14ac:dyDescent="0.25"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</row>
    <row r="129" spans="4:40" x14ac:dyDescent="0.25"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241"/>
      <c r="T129" s="241"/>
      <c r="U129" s="241"/>
      <c r="V129" s="241"/>
      <c r="W129" s="241"/>
      <c r="X129" s="241"/>
      <c r="Y129" s="241"/>
      <c r="Z129" s="241"/>
      <c r="AA129" s="241"/>
      <c r="AB129" s="241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</row>
    <row r="130" spans="4:40" x14ac:dyDescent="0.25">
      <c r="D130" s="241"/>
      <c r="E130" s="241"/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</row>
    <row r="131" spans="4:40" x14ac:dyDescent="0.25">
      <c r="D131" s="241"/>
      <c r="E131" s="241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  <c r="W131" s="241"/>
      <c r="X131" s="241"/>
      <c r="Y131" s="241"/>
      <c r="Z131" s="241"/>
      <c r="AA131" s="241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</row>
    <row r="132" spans="4:40" x14ac:dyDescent="0.25"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241"/>
      <c r="Z132" s="241"/>
      <c r="AA132" s="241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</row>
    <row r="133" spans="4:40" x14ac:dyDescent="0.25">
      <c r="D133" s="241"/>
      <c r="E133" s="241"/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</row>
    <row r="134" spans="4:40" x14ac:dyDescent="0.25">
      <c r="D134" s="241"/>
      <c r="E134" s="241"/>
      <c r="F134" s="241"/>
      <c r="G134" s="241"/>
      <c r="H134" s="241"/>
      <c r="I134" s="241"/>
      <c r="J134" s="241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</row>
    <row r="135" spans="4:40" x14ac:dyDescent="0.25">
      <c r="D135" s="241"/>
      <c r="E135" s="241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241"/>
      <c r="R135" s="241"/>
      <c r="S135" s="241"/>
      <c r="T135" s="241"/>
      <c r="U135" s="241"/>
      <c r="V135" s="241"/>
      <c r="W135" s="241"/>
      <c r="X135" s="241"/>
      <c r="Y135" s="241"/>
      <c r="Z135" s="241"/>
      <c r="AA135" s="241"/>
      <c r="AB135" s="241"/>
      <c r="AC135" s="241"/>
      <c r="AD135" s="241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</row>
    <row r="136" spans="4:40" x14ac:dyDescent="0.25">
      <c r="D136" s="241"/>
      <c r="E136" s="241"/>
      <c r="F136" s="241"/>
      <c r="G136" s="241"/>
      <c r="H136" s="241"/>
      <c r="I136" s="241"/>
      <c r="J136" s="241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  <c r="W136" s="241"/>
      <c r="X136" s="241"/>
      <c r="Y136" s="241"/>
      <c r="Z136" s="241"/>
      <c r="AA136" s="241"/>
      <c r="AB136" s="241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</row>
    <row r="137" spans="4:40" x14ac:dyDescent="0.25">
      <c r="D137" s="241"/>
      <c r="E137" s="241"/>
      <c r="F137" s="241"/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</row>
    <row r="138" spans="4:40" x14ac:dyDescent="0.25"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  <c r="AB138" s="241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</row>
    <row r="139" spans="4:40" x14ac:dyDescent="0.25">
      <c r="D139" s="241"/>
      <c r="E139" s="241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  <c r="AB139" s="241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</row>
    <row r="140" spans="4:40" x14ac:dyDescent="0.25">
      <c r="D140" s="241"/>
      <c r="E140" s="241"/>
      <c r="F140" s="241"/>
      <c r="G140" s="241"/>
      <c r="H140" s="241"/>
      <c r="I140" s="241"/>
      <c r="J140" s="241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  <c r="W140" s="241"/>
      <c r="X140" s="241"/>
      <c r="Y140" s="241"/>
      <c r="Z140" s="241"/>
      <c r="AA140" s="241"/>
      <c r="AB140" s="241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</row>
    <row r="141" spans="4:40" x14ac:dyDescent="0.25">
      <c r="D141" s="241"/>
      <c r="E141" s="241"/>
      <c r="F141" s="241"/>
      <c r="G141" s="241"/>
      <c r="H141" s="241"/>
      <c r="I141" s="241"/>
      <c r="J141" s="241"/>
      <c r="K141" s="241"/>
      <c r="L141" s="241"/>
      <c r="M141" s="241"/>
      <c r="N141" s="241"/>
      <c r="O141" s="241"/>
      <c r="P141" s="241"/>
      <c r="Q141" s="241"/>
      <c r="R141" s="241"/>
      <c r="S141" s="241"/>
      <c r="T141" s="241"/>
      <c r="U141" s="241"/>
      <c r="V141" s="241"/>
      <c r="W141" s="241"/>
      <c r="X141" s="241"/>
      <c r="Y141" s="241"/>
      <c r="Z141" s="241"/>
      <c r="AA141" s="241"/>
      <c r="AB141" s="241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</row>
    <row r="142" spans="4:40" x14ac:dyDescent="0.25">
      <c r="D142" s="241"/>
      <c r="E142" s="241"/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</row>
    <row r="143" spans="4:40" x14ac:dyDescent="0.25">
      <c r="D143" s="241"/>
      <c r="E143" s="241"/>
      <c r="F143" s="241"/>
      <c r="G143" s="241"/>
      <c r="H143" s="241"/>
      <c r="I143" s="241"/>
      <c r="J143" s="241"/>
      <c r="K143" s="241"/>
      <c r="L143" s="241"/>
      <c r="M143" s="241"/>
      <c r="N143" s="241"/>
      <c r="O143" s="241"/>
      <c r="P143" s="241"/>
      <c r="Q143" s="241"/>
      <c r="R143" s="241"/>
      <c r="S143" s="241"/>
      <c r="T143" s="241"/>
      <c r="U143" s="241"/>
      <c r="V143" s="241"/>
      <c r="W143" s="241"/>
      <c r="X143" s="241"/>
      <c r="Y143" s="241"/>
      <c r="Z143" s="241"/>
      <c r="AA143" s="241"/>
      <c r="AB143" s="241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</row>
    <row r="144" spans="4:40" x14ac:dyDescent="0.25">
      <c r="D144" s="241"/>
      <c r="E144" s="241"/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241"/>
      <c r="X144" s="241"/>
      <c r="Y144" s="241"/>
      <c r="Z144" s="241"/>
      <c r="AA144" s="241"/>
      <c r="AB144" s="241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</row>
    <row r="145" spans="4:40" x14ac:dyDescent="0.25">
      <c r="D145" s="241"/>
      <c r="E145" s="241"/>
      <c r="F145" s="241"/>
      <c r="G145" s="241"/>
      <c r="H145" s="241"/>
      <c r="I145" s="241"/>
      <c r="J145" s="241"/>
      <c r="K145" s="241"/>
      <c r="L145" s="241"/>
      <c r="M145" s="241"/>
      <c r="N145" s="241"/>
      <c r="O145" s="241"/>
      <c r="P145" s="241"/>
      <c r="Q145" s="241"/>
      <c r="R145" s="241"/>
      <c r="S145" s="241"/>
      <c r="T145" s="241"/>
      <c r="U145" s="241"/>
      <c r="V145" s="241"/>
      <c r="W145" s="241"/>
      <c r="X145" s="241"/>
      <c r="Y145" s="241"/>
      <c r="Z145" s="241"/>
      <c r="AA145" s="241"/>
      <c r="AB145" s="241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</row>
    <row r="146" spans="4:40" x14ac:dyDescent="0.25">
      <c r="D146" s="241"/>
      <c r="E146" s="241"/>
      <c r="F146" s="241"/>
      <c r="G146" s="241"/>
      <c r="H146" s="241"/>
      <c r="I146" s="241"/>
      <c r="J146" s="241"/>
      <c r="K146" s="241"/>
      <c r="L146" s="241"/>
      <c r="M146" s="241"/>
      <c r="N146" s="241"/>
      <c r="O146" s="241"/>
      <c r="P146" s="241"/>
      <c r="Q146" s="241"/>
      <c r="R146" s="241"/>
      <c r="S146" s="241"/>
      <c r="T146" s="241"/>
      <c r="U146" s="241"/>
      <c r="V146" s="241"/>
      <c r="W146" s="241"/>
      <c r="X146" s="241"/>
      <c r="Y146" s="241"/>
      <c r="Z146" s="241"/>
      <c r="AA146" s="241"/>
      <c r="AB146" s="241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</row>
    <row r="147" spans="4:40" x14ac:dyDescent="0.25"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1"/>
      <c r="R147" s="241"/>
      <c r="S147" s="241"/>
      <c r="T147" s="241"/>
      <c r="U147" s="241"/>
      <c r="V147" s="241"/>
      <c r="W147" s="241"/>
      <c r="X147" s="241"/>
      <c r="Y147" s="241"/>
      <c r="Z147" s="241"/>
      <c r="AA147" s="241"/>
      <c r="AB147" s="241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</row>
    <row r="148" spans="4:40" x14ac:dyDescent="0.25">
      <c r="D148" s="241"/>
      <c r="E148" s="241"/>
      <c r="F148" s="241"/>
      <c r="G148" s="241"/>
      <c r="H148" s="241"/>
      <c r="I148" s="241"/>
      <c r="J148" s="241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  <c r="W148" s="241"/>
      <c r="X148" s="241"/>
      <c r="Y148" s="241"/>
      <c r="Z148" s="241"/>
      <c r="AA148" s="241"/>
      <c r="AB148" s="241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</row>
    <row r="149" spans="4:40" x14ac:dyDescent="0.25">
      <c r="D149" s="241"/>
      <c r="E149" s="241"/>
      <c r="F149" s="241"/>
      <c r="G149" s="241"/>
      <c r="H149" s="241"/>
      <c r="I149" s="241"/>
      <c r="J149" s="241"/>
      <c r="K149" s="241"/>
      <c r="L149" s="241"/>
      <c r="M149" s="241"/>
      <c r="N149" s="241"/>
      <c r="O149" s="241"/>
      <c r="P149" s="241"/>
      <c r="Q149" s="241"/>
      <c r="R149" s="241"/>
      <c r="S149" s="241"/>
      <c r="T149" s="241"/>
      <c r="U149" s="241"/>
      <c r="V149" s="241"/>
      <c r="W149" s="241"/>
      <c r="X149" s="241"/>
      <c r="Y149" s="241"/>
      <c r="Z149" s="241"/>
      <c r="AA149" s="241"/>
      <c r="AB149" s="241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</row>
    <row r="150" spans="4:40" x14ac:dyDescent="0.25">
      <c r="D150" s="241"/>
      <c r="E150" s="241"/>
      <c r="F150" s="241"/>
      <c r="G150" s="241"/>
      <c r="H150" s="241"/>
      <c r="I150" s="241"/>
      <c r="J150" s="241"/>
      <c r="K150" s="241"/>
      <c r="L150" s="241"/>
      <c r="M150" s="241"/>
      <c r="N150" s="241"/>
      <c r="O150" s="241"/>
      <c r="P150" s="241"/>
      <c r="Q150" s="241"/>
      <c r="R150" s="241"/>
      <c r="S150" s="241"/>
      <c r="T150" s="241"/>
      <c r="U150" s="241"/>
      <c r="V150" s="241"/>
      <c r="W150" s="241"/>
      <c r="X150" s="241"/>
      <c r="Y150" s="241"/>
      <c r="Z150" s="241"/>
      <c r="AA150" s="241"/>
      <c r="AB150" s="241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</row>
    <row r="151" spans="4:40" x14ac:dyDescent="0.25">
      <c r="D151" s="241"/>
      <c r="E151" s="241"/>
      <c r="F151" s="241"/>
      <c r="G151" s="241"/>
      <c r="H151" s="241"/>
      <c r="I151" s="241"/>
      <c r="J151" s="241"/>
      <c r="K151" s="241"/>
      <c r="L151" s="241"/>
      <c r="M151" s="241"/>
      <c r="N151" s="241"/>
      <c r="O151" s="241"/>
      <c r="P151" s="241"/>
      <c r="Q151" s="241"/>
      <c r="R151" s="241"/>
      <c r="S151" s="241"/>
      <c r="T151" s="241"/>
      <c r="U151" s="241"/>
      <c r="V151" s="241"/>
      <c r="W151" s="241"/>
      <c r="X151" s="241"/>
      <c r="Y151" s="241"/>
      <c r="Z151" s="241"/>
      <c r="AA151" s="241"/>
      <c r="AB151" s="241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</row>
    <row r="152" spans="4:40" x14ac:dyDescent="0.25">
      <c r="D152" s="241"/>
      <c r="E152" s="241"/>
      <c r="F152" s="241"/>
      <c r="G152" s="241"/>
      <c r="H152" s="241"/>
      <c r="I152" s="241"/>
      <c r="J152" s="241"/>
      <c r="K152" s="241"/>
      <c r="L152" s="241"/>
      <c r="M152" s="241"/>
      <c r="N152" s="241"/>
      <c r="O152" s="241"/>
      <c r="P152" s="241"/>
      <c r="Q152" s="241"/>
      <c r="R152" s="241"/>
      <c r="S152" s="241"/>
      <c r="T152" s="241"/>
      <c r="U152" s="241"/>
      <c r="V152" s="241"/>
      <c r="W152" s="241"/>
      <c r="X152" s="241"/>
      <c r="Y152" s="241"/>
      <c r="Z152" s="241"/>
      <c r="AA152" s="241"/>
      <c r="AB152" s="241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</row>
    <row r="153" spans="4:40" x14ac:dyDescent="0.25">
      <c r="D153" s="241"/>
      <c r="E153" s="241"/>
      <c r="F153" s="241"/>
      <c r="G153" s="241"/>
      <c r="H153" s="241"/>
      <c r="I153" s="241"/>
      <c r="J153" s="241"/>
      <c r="K153" s="241"/>
      <c r="L153" s="241"/>
      <c r="M153" s="241"/>
      <c r="N153" s="241"/>
      <c r="O153" s="241"/>
      <c r="P153" s="241"/>
      <c r="Q153" s="241"/>
      <c r="R153" s="241"/>
      <c r="S153" s="241"/>
      <c r="T153" s="241"/>
      <c r="U153" s="241"/>
      <c r="V153" s="241"/>
      <c r="W153" s="241"/>
      <c r="X153" s="241"/>
      <c r="Y153" s="241"/>
      <c r="Z153" s="241"/>
      <c r="AA153" s="241"/>
      <c r="AB153" s="241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</row>
    <row r="154" spans="4:40" x14ac:dyDescent="0.25">
      <c r="D154" s="241"/>
      <c r="E154" s="241"/>
      <c r="F154" s="241"/>
      <c r="G154" s="241"/>
      <c r="H154" s="241"/>
      <c r="I154" s="241"/>
      <c r="J154" s="241"/>
      <c r="K154" s="241"/>
      <c r="L154" s="241"/>
      <c r="M154" s="241"/>
      <c r="N154" s="241"/>
      <c r="O154" s="241"/>
      <c r="P154" s="241"/>
      <c r="Q154" s="241"/>
      <c r="R154" s="241"/>
      <c r="S154" s="241"/>
      <c r="T154" s="241"/>
      <c r="U154" s="241"/>
      <c r="V154" s="241"/>
      <c r="W154" s="241"/>
      <c r="X154" s="241"/>
      <c r="Y154" s="241"/>
      <c r="Z154" s="241"/>
      <c r="AA154" s="241"/>
      <c r="AB154" s="241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</row>
    <row r="155" spans="4:40" x14ac:dyDescent="0.25">
      <c r="D155" s="241"/>
      <c r="E155" s="241"/>
      <c r="F155" s="241"/>
      <c r="G155" s="241"/>
      <c r="H155" s="241"/>
      <c r="I155" s="241"/>
      <c r="J155" s="241"/>
      <c r="K155" s="241"/>
      <c r="L155" s="241"/>
      <c r="M155" s="241"/>
      <c r="N155" s="241"/>
      <c r="O155" s="241"/>
      <c r="P155" s="241"/>
      <c r="Q155" s="241"/>
      <c r="R155" s="241"/>
      <c r="S155" s="241"/>
      <c r="T155" s="241"/>
      <c r="U155" s="241"/>
      <c r="V155" s="241"/>
      <c r="W155" s="241"/>
      <c r="X155" s="241"/>
      <c r="Y155" s="241"/>
      <c r="Z155" s="241"/>
      <c r="AA155" s="241"/>
      <c r="AB155" s="241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</row>
    <row r="156" spans="4:40" x14ac:dyDescent="0.25">
      <c r="D156" s="241"/>
      <c r="E156" s="241"/>
      <c r="F156" s="241"/>
      <c r="G156" s="241"/>
      <c r="H156" s="241"/>
      <c r="I156" s="241"/>
      <c r="J156" s="241"/>
      <c r="K156" s="241"/>
      <c r="L156" s="241"/>
      <c r="M156" s="241"/>
      <c r="N156" s="241"/>
      <c r="O156" s="241"/>
      <c r="P156" s="241"/>
      <c r="Q156" s="241"/>
      <c r="R156" s="241"/>
      <c r="S156" s="241"/>
      <c r="T156" s="241"/>
      <c r="U156" s="241"/>
      <c r="V156" s="241"/>
      <c r="W156" s="241"/>
      <c r="X156" s="241"/>
      <c r="Y156" s="241"/>
      <c r="Z156" s="241"/>
      <c r="AA156" s="241"/>
      <c r="AB156" s="241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</row>
    <row r="157" spans="4:40" x14ac:dyDescent="0.25">
      <c r="D157" s="241"/>
      <c r="E157" s="241"/>
      <c r="F157" s="241"/>
      <c r="G157" s="241"/>
      <c r="H157" s="241"/>
      <c r="I157" s="241"/>
      <c r="J157" s="241"/>
      <c r="K157" s="241"/>
      <c r="L157" s="241"/>
      <c r="M157" s="241"/>
      <c r="N157" s="241"/>
      <c r="O157" s="241"/>
      <c r="P157" s="241"/>
      <c r="Q157" s="241"/>
      <c r="R157" s="241"/>
      <c r="S157" s="241"/>
      <c r="T157" s="241"/>
      <c r="U157" s="241"/>
      <c r="V157" s="241"/>
      <c r="W157" s="241"/>
      <c r="X157" s="241"/>
      <c r="Y157" s="241"/>
      <c r="Z157" s="241"/>
      <c r="AA157" s="241"/>
      <c r="AB157" s="241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</row>
    <row r="158" spans="4:40" x14ac:dyDescent="0.25"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1"/>
      <c r="AG158" s="241"/>
      <c r="AH158" s="241"/>
      <c r="AI158" s="241"/>
      <c r="AJ158" s="241"/>
      <c r="AK158" s="241"/>
      <c r="AL158" s="241"/>
      <c r="AM158" s="241"/>
      <c r="AN158" s="241"/>
    </row>
    <row r="159" spans="4:40" x14ac:dyDescent="0.25">
      <c r="D159" s="241"/>
      <c r="E159" s="241"/>
      <c r="F159" s="241"/>
      <c r="G159" s="241"/>
      <c r="H159" s="241"/>
      <c r="I159" s="241"/>
      <c r="J159" s="241"/>
      <c r="K159" s="241"/>
      <c r="L159" s="241"/>
      <c r="M159" s="241"/>
      <c r="N159" s="241"/>
      <c r="O159" s="241"/>
      <c r="P159" s="241"/>
      <c r="Q159" s="241"/>
      <c r="R159" s="241"/>
      <c r="S159" s="241"/>
      <c r="T159" s="241"/>
      <c r="U159" s="241"/>
      <c r="V159" s="241"/>
      <c r="W159" s="241"/>
      <c r="X159" s="241"/>
      <c r="Y159" s="241"/>
      <c r="Z159" s="241"/>
      <c r="AA159" s="241"/>
      <c r="AB159" s="241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</row>
    <row r="160" spans="4:40" x14ac:dyDescent="0.25"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241"/>
      <c r="X160" s="241"/>
      <c r="Y160" s="241"/>
      <c r="Z160" s="241"/>
      <c r="AA160" s="241"/>
      <c r="AB160" s="241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</row>
    <row r="161" spans="4:40" x14ac:dyDescent="0.25">
      <c r="D161" s="241"/>
      <c r="E161" s="241"/>
      <c r="F161" s="241"/>
      <c r="G161" s="241"/>
      <c r="H161" s="241"/>
      <c r="I161" s="241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</row>
    <row r="162" spans="4:40" x14ac:dyDescent="0.25">
      <c r="D162" s="241"/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</row>
    <row r="163" spans="4:40" x14ac:dyDescent="0.25">
      <c r="D163" s="241"/>
      <c r="E163" s="241"/>
      <c r="F163" s="241"/>
      <c r="G163" s="241"/>
      <c r="H163" s="241"/>
      <c r="I163" s="241"/>
      <c r="J163" s="241"/>
      <c r="K163" s="241"/>
      <c r="L163" s="241"/>
      <c r="M163" s="241"/>
      <c r="N163" s="241"/>
      <c r="O163" s="241"/>
      <c r="P163" s="241"/>
      <c r="Q163" s="241"/>
      <c r="R163" s="241"/>
      <c r="S163" s="241"/>
      <c r="T163" s="241"/>
      <c r="U163" s="241"/>
      <c r="V163" s="241"/>
      <c r="W163" s="241"/>
      <c r="X163" s="241"/>
      <c r="Y163" s="241"/>
      <c r="Z163" s="241"/>
      <c r="AA163" s="241"/>
      <c r="AB163" s="241"/>
      <c r="AC163" s="24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</row>
  </sheetData>
  <sheetProtection formatCells="0" formatColumns="0" insertColumns="0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EC2B-7FCB-4A44-B885-A955364C1D43}">
  <sheetPr>
    <tabColor theme="0" tint="-0.14999847407452621"/>
  </sheetPr>
  <dimension ref="A1:AA140"/>
  <sheetViews>
    <sheetView zoomScale="66" zoomScaleNormal="66" workbookViewId="0"/>
  </sheetViews>
  <sheetFormatPr defaultRowHeight="11.5" x14ac:dyDescent="0.25"/>
  <cols>
    <col min="1" max="1" width="4" style="138" customWidth="1"/>
    <col min="2" max="2" width="8.7265625" style="138"/>
    <col min="3" max="3" width="31.26953125" style="138" customWidth="1"/>
    <col min="4" max="18" width="12.7265625" style="217" customWidth="1"/>
    <col min="19" max="16384" width="8.7265625" style="217"/>
  </cols>
  <sheetData>
    <row r="1" spans="1:27" ht="24" customHeight="1" thickBot="1" x14ac:dyDescent="0.3">
      <c r="B1" s="209" t="s">
        <v>261</v>
      </c>
      <c r="C1" s="214"/>
      <c r="D1" s="214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6"/>
    </row>
    <row r="2" spans="1:27" ht="32.5" customHeight="1" thickTop="1" x14ac:dyDescent="0.25">
      <c r="B2" s="218" t="s">
        <v>295</v>
      </c>
      <c r="C2" s="219"/>
      <c r="D2" s="219"/>
      <c r="E2" s="220"/>
      <c r="F2" s="220"/>
      <c r="G2" s="220"/>
      <c r="H2" s="220"/>
      <c r="I2" s="220"/>
      <c r="J2" s="220"/>
      <c r="K2" s="220"/>
      <c r="L2" s="220"/>
      <c r="M2" s="220"/>
      <c r="N2" s="219"/>
      <c r="O2" s="219"/>
      <c r="P2" s="219"/>
      <c r="Q2" s="219"/>
      <c r="R2" s="219"/>
      <c r="S2" s="216"/>
    </row>
    <row r="3" spans="1:27" x14ac:dyDescent="0.25">
      <c r="B3" s="221"/>
      <c r="C3" s="219"/>
      <c r="D3" s="222">
        <f>+PianoTariffarioAffidamento!E4</f>
        <v>2026</v>
      </c>
      <c r="E3" s="222">
        <f>+PianoTariffarioAffidamento!F4</f>
        <v>2027</v>
      </c>
      <c r="F3" s="222">
        <f>+PianoTariffarioAffidamento!G4</f>
        <v>2028</v>
      </c>
      <c r="G3" s="222">
        <f>+PianoTariffarioAffidamento!H4</f>
        <v>2029</v>
      </c>
      <c r="H3" s="222">
        <f>+PianoTariffarioAffidamento!I4</f>
        <v>2030</v>
      </c>
      <c r="I3" s="222">
        <f>+PianoTariffarioAffidamento!J4</f>
        <v>2031</v>
      </c>
      <c r="J3" s="222">
        <f>+PianoTariffarioAffidamento!K4</f>
        <v>2032</v>
      </c>
      <c r="K3" s="222">
        <f>+PianoTariffarioAffidamento!L4</f>
        <v>2033</v>
      </c>
      <c r="L3" s="222">
        <f>+PianoTariffarioAffidamento!M4</f>
        <v>2034</v>
      </c>
      <c r="M3" s="222">
        <f>+PianoTariffarioAffidamento!N4</f>
        <v>2035</v>
      </c>
      <c r="N3" s="222">
        <f>+PianoTariffarioAffidamento!O4</f>
        <v>2036</v>
      </c>
      <c r="O3" s="222">
        <f>+PianoTariffarioAffidamento!P4</f>
        <v>2037</v>
      </c>
      <c r="P3" s="222">
        <f>+PianoTariffarioAffidamento!Q4</f>
        <v>2038</v>
      </c>
      <c r="Q3" s="222">
        <f>+PianoTariffarioAffidamento!R4</f>
        <v>2039</v>
      </c>
      <c r="R3" s="222">
        <f>+PianoTariffarioAffidamento!S4</f>
        <v>2040</v>
      </c>
      <c r="S3" s="216"/>
    </row>
    <row r="4" spans="1:27" s="138" customFormat="1" ht="23" x14ac:dyDescent="0.25">
      <c r="C4" s="212" t="s">
        <v>187</v>
      </c>
      <c r="D4" s="224" t="s">
        <v>205</v>
      </c>
      <c r="E4" s="224" t="s">
        <v>206</v>
      </c>
      <c r="F4" s="224" t="s">
        <v>207</v>
      </c>
      <c r="G4" s="224" t="s">
        <v>208</v>
      </c>
      <c r="H4" s="224" t="s">
        <v>209</v>
      </c>
      <c r="I4" s="224" t="s">
        <v>210</v>
      </c>
      <c r="J4" s="224" t="s">
        <v>211</v>
      </c>
      <c r="K4" s="224" t="s">
        <v>212</v>
      </c>
      <c r="L4" s="224" t="s">
        <v>213</v>
      </c>
      <c r="M4" s="224" t="s">
        <v>214</v>
      </c>
      <c r="N4" s="224" t="s">
        <v>221</v>
      </c>
      <c r="O4" s="224" t="s">
        <v>222</v>
      </c>
      <c r="P4" s="224" t="s">
        <v>223</v>
      </c>
      <c r="Q4" s="224" t="s">
        <v>224</v>
      </c>
      <c r="R4" s="224" t="s">
        <v>225</v>
      </c>
    </row>
    <row r="5" spans="1:27" s="138" customFormat="1" ht="16.5" x14ac:dyDescent="0.25">
      <c r="C5" s="211" t="s">
        <v>262</v>
      </c>
      <c r="D5" s="231">
        <f>+PianoTariffarioAffidamento!E53</f>
        <v>0</v>
      </c>
      <c r="E5" s="231">
        <f>+PianoTariffarioAffidamento!F53</f>
        <v>0</v>
      </c>
      <c r="F5" s="231">
        <f>+PianoTariffarioAffidamento!G53</f>
        <v>0</v>
      </c>
      <c r="G5" s="231">
        <f>+PianoTariffarioAffidamento!H53</f>
        <v>0</v>
      </c>
      <c r="H5" s="231">
        <f>+PianoTariffarioAffidamento!I53</f>
        <v>0</v>
      </c>
      <c r="I5" s="231">
        <f>+PianoTariffarioAffidamento!J53</f>
        <v>0</v>
      </c>
      <c r="J5" s="231">
        <f>+PianoTariffarioAffidamento!K53</f>
        <v>0</v>
      </c>
      <c r="K5" s="231">
        <f>+PianoTariffarioAffidamento!L53</f>
        <v>0</v>
      </c>
      <c r="L5" s="231">
        <f>+PianoTariffarioAffidamento!M53</f>
        <v>0</v>
      </c>
      <c r="M5" s="231">
        <f>+PianoTariffarioAffidamento!N53</f>
        <v>0</v>
      </c>
      <c r="N5" s="231">
        <f>+PianoTariffarioAffidamento!O53</f>
        <v>0</v>
      </c>
      <c r="O5" s="231">
        <f>+PianoTariffarioAffidamento!P53</f>
        <v>0</v>
      </c>
      <c r="P5" s="231">
        <f>+PianoTariffarioAffidamento!Q53</f>
        <v>0</v>
      </c>
      <c r="Q5" s="231">
        <f>+PianoTariffarioAffidamento!R53</f>
        <v>0</v>
      </c>
      <c r="R5" s="231">
        <f>+PianoTariffarioAffidamento!S53</f>
        <v>0</v>
      </c>
    </row>
    <row r="6" spans="1:27" s="138" customFormat="1" x14ac:dyDescent="0.25"/>
    <row r="7" spans="1:27" s="138" customFormat="1" ht="13.5" x14ac:dyDescent="0.25">
      <c r="C7" s="211" t="s">
        <v>204</v>
      </c>
      <c r="D7" s="245" t="str">
        <f>+IFERROR(SUMPRODUCT(D13:D124,'Ta-1_AmbitoTariffario'!D13:D124)/'Ta-1_AmbitoTariffario'!D7,"")</f>
        <v/>
      </c>
      <c r="E7" s="245" t="str">
        <f>+IFERROR(SUMPRODUCT(E13:E124,'Ta-1_AmbitoTariffario'!E13:E124)/'Ta-1_AmbitoTariffario'!E7,"")</f>
        <v/>
      </c>
      <c r="F7" s="245" t="str">
        <f>+IFERROR(SUMPRODUCT(F13:F124,'Ta-1_AmbitoTariffario'!F13:F124)/'Ta-1_AmbitoTariffario'!F7,"")</f>
        <v/>
      </c>
      <c r="G7" s="245" t="str">
        <f>+IFERROR(SUMPRODUCT(G13:G124,'Ta-1_AmbitoTariffario'!G13:G124)/'Ta-1_AmbitoTariffario'!G7,"")</f>
        <v/>
      </c>
      <c r="H7" s="245" t="str">
        <f>+IFERROR(SUMPRODUCT(H13:H124,'Ta-1_AmbitoTariffario'!H13:H124)/'Ta-1_AmbitoTariffario'!H7,"")</f>
        <v/>
      </c>
      <c r="I7" s="245" t="str">
        <f>+IFERROR(SUMPRODUCT(I13:I124,'Ta-1_AmbitoTariffario'!I13:I124)/'Ta-1_AmbitoTariffario'!I7,"")</f>
        <v/>
      </c>
      <c r="J7" s="245" t="str">
        <f>+IFERROR(SUMPRODUCT(J13:J124,'Ta-1_AmbitoTariffario'!J13:J124)/'Ta-1_AmbitoTariffario'!J7,"")</f>
        <v/>
      </c>
      <c r="K7" s="245" t="str">
        <f>+IFERROR(SUMPRODUCT(K13:K124,'Ta-1_AmbitoTariffario'!K13:K124)/'Ta-1_AmbitoTariffario'!K7,"")</f>
        <v/>
      </c>
      <c r="L7" s="245" t="str">
        <f>+IFERROR(SUMPRODUCT(L13:L124,'Ta-1_AmbitoTariffario'!L13:L124)/'Ta-1_AmbitoTariffario'!L7,"")</f>
        <v/>
      </c>
      <c r="M7" s="245" t="str">
        <f>+IFERROR(SUMPRODUCT(M13:M124,'Ta-1_AmbitoTariffario'!M13:M124)/'Ta-1_AmbitoTariffario'!M7,"")</f>
        <v/>
      </c>
      <c r="N7" s="245" t="str">
        <f>+IFERROR(SUMPRODUCT(N13:N124,'Ta-1_AmbitoTariffario'!N13:N124)/'Ta-1_AmbitoTariffario'!N7,"")</f>
        <v/>
      </c>
      <c r="O7" s="245" t="str">
        <f>+IFERROR(SUMPRODUCT(O13:O124,'Ta-1_AmbitoTariffario'!O13:O124)/'Ta-1_AmbitoTariffario'!O7,"")</f>
        <v/>
      </c>
      <c r="P7" s="245" t="str">
        <f>+IFERROR(SUMPRODUCT(P13:P124,'Ta-1_AmbitoTariffario'!P13:P124)/'Ta-1_AmbitoTariffario'!P7,"")</f>
        <v/>
      </c>
      <c r="Q7" s="245" t="str">
        <f>+IFERROR(SUMPRODUCT(Q13:Q124,'Ta-1_AmbitoTariffario'!Q13:Q124)/'Ta-1_AmbitoTariffario'!Q7,"")</f>
        <v/>
      </c>
      <c r="R7" s="245" t="str">
        <f>+IFERROR(SUMPRODUCT(R13:R124,'Ta-1_AmbitoTariffario'!R13:R124)/'Ta-1_AmbitoTariffario'!R7,"")</f>
        <v/>
      </c>
    </row>
    <row r="8" spans="1:27" s="138" customFormat="1" x14ac:dyDescent="0.25"/>
    <row r="9" spans="1:27" s="138" customFormat="1" x14ac:dyDescent="0.25"/>
    <row r="10" spans="1:27" s="138" customFormat="1" x14ac:dyDescent="0.25"/>
    <row r="11" spans="1:27" s="138" customFormat="1" ht="30" x14ac:dyDescent="0.25">
      <c r="C11" s="210" t="s">
        <v>263</v>
      </c>
      <c r="D11" s="224">
        <f>+D3</f>
        <v>2026</v>
      </c>
      <c r="E11" s="224">
        <f t="shared" ref="E11:R11" si="0">+E3</f>
        <v>2027</v>
      </c>
      <c r="F11" s="224">
        <f t="shared" si="0"/>
        <v>2028</v>
      </c>
      <c r="G11" s="224">
        <f t="shared" si="0"/>
        <v>2029</v>
      </c>
      <c r="H11" s="224">
        <f t="shared" si="0"/>
        <v>2030</v>
      </c>
      <c r="I11" s="224">
        <f t="shared" si="0"/>
        <v>2031</v>
      </c>
      <c r="J11" s="224">
        <f t="shared" si="0"/>
        <v>2032</v>
      </c>
      <c r="K11" s="224">
        <f t="shared" si="0"/>
        <v>2033</v>
      </c>
      <c r="L11" s="224">
        <f t="shared" si="0"/>
        <v>2034</v>
      </c>
      <c r="M11" s="224">
        <f t="shared" si="0"/>
        <v>2035</v>
      </c>
      <c r="N11" s="224">
        <f t="shared" si="0"/>
        <v>2036</v>
      </c>
      <c r="O11" s="224">
        <f t="shared" si="0"/>
        <v>2037</v>
      </c>
      <c r="P11" s="224">
        <f t="shared" si="0"/>
        <v>2038</v>
      </c>
      <c r="Q11" s="224">
        <f t="shared" si="0"/>
        <v>2039</v>
      </c>
      <c r="R11" s="224">
        <f t="shared" si="0"/>
        <v>2040</v>
      </c>
    </row>
    <row r="12" spans="1:27" s="69" customFormat="1" ht="23" x14ac:dyDescent="0.35">
      <c r="A12" s="1"/>
      <c r="B12" s="228" t="s">
        <v>100</v>
      </c>
      <c r="C12" s="229" t="s">
        <v>186</v>
      </c>
      <c r="D12" s="230" t="s">
        <v>205</v>
      </c>
      <c r="E12" s="230" t="s">
        <v>206</v>
      </c>
      <c r="F12" s="230" t="s">
        <v>207</v>
      </c>
      <c r="G12" s="230" t="s">
        <v>208</v>
      </c>
      <c r="H12" s="230" t="s">
        <v>209</v>
      </c>
      <c r="I12" s="230" t="s">
        <v>210</v>
      </c>
      <c r="J12" s="230" t="s">
        <v>211</v>
      </c>
      <c r="K12" s="230" t="s">
        <v>212</v>
      </c>
      <c r="L12" s="230" t="s">
        <v>213</v>
      </c>
      <c r="M12" s="230" t="s">
        <v>214</v>
      </c>
      <c r="N12" s="228" t="s">
        <v>221</v>
      </c>
      <c r="O12" s="228" t="s">
        <v>222</v>
      </c>
      <c r="P12" s="228" t="s">
        <v>223</v>
      </c>
      <c r="Q12" s="228" t="s">
        <v>224</v>
      </c>
      <c r="R12" s="228" t="s">
        <v>225</v>
      </c>
      <c r="S12" s="138"/>
    </row>
    <row r="13" spans="1:27" x14ac:dyDescent="0.25">
      <c r="B13" s="226">
        <f>+IN_Anagrafica!F17</f>
        <v>0</v>
      </c>
      <c r="C13" s="227">
        <f>+IN_Anagrafica!D17</f>
        <v>0</v>
      </c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1"/>
      <c r="T13" s="241"/>
      <c r="U13" s="241"/>
      <c r="V13" s="241"/>
      <c r="W13" s="241"/>
      <c r="X13" s="241"/>
      <c r="Y13" s="241"/>
      <c r="Z13" s="241"/>
      <c r="AA13" s="241"/>
    </row>
    <row r="14" spans="1:27" x14ac:dyDescent="0.25">
      <c r="B14" s="226">
        <f>+IN_Anagrafica!F18</f>
        <v>0</v>
      </c>
      <c r="C14" s="227">
        <f>+IN_Anagrafica!D18</f>
        <v>0</v>
      </c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1"/>
      <c r="T14" s="241"/>
      <c r="U14" s="241"/>
      <c r="V14" s="241"/>
      <c r="W14" s="241"/>
      <c r="X14" s="241"/>
      <c r="Y14" s="241"/>
      <c r="Z14" s="241"/>
      <c r="AA14" s="241"/>
    </row>
    <row r="15" spans="1:27" x14ac:dyDescent="0.25">
      <c r="B15" s="226">
        <f>+IN_Anagrafica!F19</f>
        <v>0</v>
      </c>
      <c r="C15" s="227">
        <f>+IN_Anagrafica!D19</f>
        <v>0</v>
      </c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1"/>
      <c r="T15" s="241"/>
      <c r="U15" s="241"/>
      <c r="V15" s="241"/>
      <c r="W15" s="241"/>
      <c r="X15" s="241"/>
      <c r="Y15" s="241"/>
      <c r="Z15" s="241"/>
      <c r="AA15" s="241"/>
    </row>
    <row r="16" spans="1:27" x14ac:dyDescent="0.25">
      <c r="B16" s="226">
        <f>+IN_Anagrafica!F20</f>
        <v>0</v>
      </c>
      <c r="C16" s="227">
        <f>+IN_Anagrafica!D20</f>
        <v>0</v>
      </c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1"/>
      <c r="T16" s="241"/>
      <c r="U16" s="241"/>
      <c r="V16" s="241"/>
      <c r="W16" s="241"/>
      <c r="X16" s="241"/>
      <c r="Y16" s="241"/>
      <c r="Z16" s="241"/>
      <c r="AA16" s="241"/>
    </row>
    <row r="17" spans="2:27" x14ac:dyDescent="0.25">
      <c r="B17" s="226">
        <f>+IN_Anagrafica!F21</f>
        <v>0</v>
      </c>
      <c r="C17" s="227">
        <f>+IN_Anagrafica!D21</f>
        <v>0</v>
      </c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1"/>
      <c r="T17" s="241"/>
      <c r="U17" s="241"/>
      <c r="V17" s="241"/>
      <c r="W17" s="241"/>
      <c r="X17" s="241"/>
      <c r="Y17" s="241"/>
      <c r="Z17" s="241"/>
      <c r="AA17" s="241"/>
    </row>
    <row r="18" spans="2:27" x14ac:dyDescent="0.25">
      <c r="B18" s="226">
        <f>+IN_Anagrafica!F22</f>
        <v>0</v>
      </c>
      <c r="C18" s="227">
        <f>+IN_Anagrafica!D22</f>
        <v>0</v>
      </c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1"/>
      <c r="T18" s="241"/>
      <c r="U18" s="241"/>
      <c r="V18" s="241"/>
      <c r="W18" s="241"/>
      <c r="X18" s="241"/>
      <c r="Y18" s="241"/>
      <c r="Z18" s="241"/>
      <c r="AA18" s="241"/>
    </row>
    <row r="19" spans="2:27" x14ac:dyDescent="0.25">
      <c r="B19" s="226">
        <f>+IN_Anagrafica!F23</f>
        <v>0</v>
      </c>
      <c r="C19" s="227">
        <f>+IN_Anagrafica!D23</f>
        <v>0</v>
      </c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1"/>
      <c r="T19" s="241"/>
      <c r="U19" s="241"/>
      <c r="V19" s="241"/>
      <c r="W19" s="241"/>
      <c r="X19" s="241"/>
      <c r="Y19" s="241"/>
      <c r="Z19" s="241"/>
      <c r="AA19" s="241"/>
    </row>
    <row r="20" spans="2:27" x14ac:dyDescent="0.25">
      <c r="B20" s="226">
        <f>+IN_Anagrafica!F24</f>
        <v>0</v>
      </c>
      <c r="C20" s="227">
        <f>+IN_Anagrafica!D24</f>
        <v>0</v>
      </c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1"/>
      <c r="T20" s="241"/>
      <c r="U20" s="241"/>
      <c r="V20" s="241"/>
      <c r="W20" s="241"/>
      <c r="X20" s="241"/>
      <c r="Y20" s="241"/>
      <c r="Z20" s="241"/>
      <c r="AA20" s="241"/>
    </row>
    <row r="21" spans="2:27" x14ac:dyDescent="0.25">
      <c r="B21" s="226">
        <f>+IN_Anagrafica!F25</f>
        <v>0</v>
      </c>
      <c r="C21" s="227">
        <f>+IN_Anagrafica!D25</f>
        <v>0</v>
      </c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1"/>
      <c r="T21" s="241"/>
      <c r="U21" s="241"/>
      <c r="V21" s="241"/>
      <c r="W21" s="241"/>
      <c r="X21" s="241"/>
      <c r="Y21" s="241"/>
      <c r="Z21" s="241"/>
      <c r="AA21" s="241"/>
    </row>
    <row r="22" spans="2:27" x14ac:dyDescent="0.25">
      <c r="B22" s="226">
        <f>+IN_Anagrafica!F26</f>
        <v>0</v>
      </c>
      <c r="C22" s="227">
        <f>+IN_Anagrafica!D26</f>
        <v>0</v>
      </c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1"/>
      <c r="T22" s="241"/>
      <c r="U22" s="241"/>
      <c r="V22" s="241"/>
      <c r="W22" s="241"/>
      <c r="X22" s="241"/>
      <c r="Y22" s="241"/>
      <c r="Z22" s="241"/>
      <c r="AA22" s="241"/>
    </row>
    <row r="23" spans="2:27" x14ac:dyDescent="0.25">
      <c r="B23" s="226">
        <f>+IN_Anagrafica!F27</f>
        <v>0</v>
      </c>
      <c r="C23" s="227">
        <f>+IN_Anagrafica!D27</f>
        <v>0</v>
      </c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1"/>
      <c r="T23" s="241"/>
      <c r="U23" s="241"/>
      <c r="V23" s="241"/>
      <c r="W23" s="241"/>
      <c r="X23" s="241"/>
      <c r="Y23" s="241"/>
      <c r="Z23" s="241"/>
      <c r="AA23" s="241"/>
    </row>
    <row r="24" spans="2:27" x14ac:dyDescent="0.25">
      <c r="B24" s="226">
        <f>+IN_Anagrafica!F28</f>
        <v>0</v>
      </c>
      <c r="C24" s="227">
        <f>+IN_Anagrafica!D28</f>
        <v>0</v>
      </c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1"/>
      <c r="T24" s="241"/>
      <c r="U24" s="241"/>
      <c r="V24" s="241"/>
      <c r="W24" s="241"/>
      <c r="X24" s="241"/>
      <c r="Y24" s="241"/>
      <c r="Z24" s="241"/>
      <c r="AA24" s="241"/>
    </row>
    <row r="25" spans="2:27" x14ac:dyDescent="0.25">
      <c r="B25" s="226">
        <f>+IN_Anagrafica!F29</f>
        <v>0</v>
      </c>
      <c r="C25" s="227">
        <f>+IN_Anagrafica!D29</f>
        <v>0</v>
      </c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1"/>
      <c r="T25" s="241"/>
      <c r="U25" s="241"/>
      <c r="V25" s="241"/>
      <c r="W25" s="241"/>
      <c r="X25" s="241"/>
      <c r="Y25" s="241"/>
      <c r="Z25" s="241"/>
      <c r="AA25" s="241"/>
    </row>
    <row r="26" spans="2:27" x14ac:dyDescent="0.25">
      <c r="B26" s="226">
        <f>+IN_Anagrafica!F30</f>
        <v>0</v>
      </c>
      <c r="C26" s="227">
        <f>+IN_Anagrafica!D30</f>
        <v>0</v>
      </c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1"/>
      <c r="T26" s="241"/>
      <c r="U26" s="241"/>
      <c r="V26" s="241"/>
      <c r="W26" s="241"/>
      <c r="X26" s="241"/>
      <c r="Y26" s="241"/>
      <c r="Z26" s="241"/>
      <c r="AA26" s="241"/>
    </row>
    <row r="27" spans="2:27" x14ac:dyDescent="0.25">
      <c r="B27" s="226">
        <f>+IN_Anagrafica!F31</f>
        <v>0</v>
      </c>
      <c r="C27" s="227">
        <f>+IN_Anagrafica!D31</f>
        <v>0</v>
      </c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1"/>
      <c r="T27" s="241"/>
      <c r="U27" s="241"/>
      <c r="V27" s="241"/>
      <c r="W27" s="241"/>
      <c r="X27" s="241"/>
      <c r="Y27" s="241"/>
      <c r="Z27" s="241"/>
      <c r="AA27" s="241"/>
    </row>
    <row r="28" spans="2:27" x14ac:dyDescent="0.25">
      <c r="B28" s="226">
        <f>+IN_Anagrafica!F32</f>
        <v>0</v>
      </c>
      <c r="C28" s="227">
        <f>+IN_Anagrafica!D32</f>
        <v>0</v>
      </c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1"/>
      <c r="T28" s="241"/>
      <c r="U28" s="241"/>
      <c r="V28" s="241"/>
      <c r="W28" s="241"/>
      <c r="X28" s="241"/>
      <c r="Y28" s="241"/>
      <c r="Z28" s="241"/>
      <c r="AA28" s="241"/>
    </row>
    <row r="29" spans="2:27" x14ac:dyDescent="0.25">
      <c r="B29" s="226">
        <f>+IN_Anagrafica!F33</f>
        <v>0</v>
      </c>
      <c r="C29" s="227">
        <f>+IN_Anagrafica!D33</f>
        <v>0</v>
      </c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1"/>
      <c r="T29" s="241"/>
      <c r="U29" s="241"/>
      <c r="V29" s="241"/>
      <c r="W29" s="241"/>
      <c r="X29" s="241"/>
      <c r="Y29" s="241"/>
      <c r="Z29" s="241"/>
      <c r="AA29" s="241"/>
    </row>
    <row r="30" spans="2:27" x14ac:dyDescent="0.25">
      <c r="B30" s="226">
        <f>+IN_Anagrafica!F34</f>
        <v>0</v>
      </c>
      <c r="C30" s="227">
        <f>+IN_Anagrafica!D34</f>
        <v>0</v>
      </c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1"/>
      <c r="T30" s="241"/>
      <c r="U30" s="241"/>
      <c r="V30" s="241"/>
      <c r="W30" s="241"/>
      <c r="X30" s="241"/>
      <c r="Y30" s="241"/>
      <c r="Z30" s="241"/>
      <c r="AA30" s="241"/>
    </row>
    <row r="31" spans="2:27" x14ac:dyDescent="0.25">
      <c r="B31" s="226">
        <f>+IN_Anagrafica!F35</f>
        <v>0</v>
      </c>
      <c r="C31" s="227">
        <f>+IN_Anagrafica!D35</f>
        <v>0</v>
      </c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1"/>
      <c r="T31" s="241"/>
      <c r="U31" s="241"/>
      <c r="V31" s="241"/>
      <c r="W31" s="241"/>
      <c r="X31" s="241"/>
      <c r="Y31" s="241"/>
      <c r="Z31" s="241"/>
      <c r="AA31" s="241"/>
    </row>
    <row r="32" spans="2:27" x14ac:dyDescent="0.25">
      <c r="B32" s="226">
        <f>+IN_Anagrafica!F36</f>
        <v>0</v>
      </c>
      <c r="C32" s="227">
        <f>+IN_Anagrafica!D36</f>
        <v>0</v>
      </c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1"/>
      <c r="T32" s="241"/>
      <c r="U32" s="241"/>
      <c r="V32" s="241"/>
      <c r="W32" s="241"/>
      <c r="X32" s="241"/>
      <c r="Y32" s="241"/>
      <c r="Z32" s="241"/>
      <c r="AA32" s="241"/>
    </row>
    <row r="33" spans="2:27" x14ac:dyDescent="0.25">
      <c r="B33" s="226">
        <f>+IN_Anagrafica!F37</f>
        <v>0</v>
      </c>
      <c r="C33" s="227">
        <f>+IN_Anagrafica!D37</f>
        <v>0</v>
      </c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1"/>
      <c r="T33" s="241"/>
      <c r="U33" s="241"/>
      <c r="V33" s="241"/>
      <c r="W33" s="241"/>
      <c r="X33" s="241"/>
      <c r="Y33" s="241"/>
      <c r="Z33" s="241"/>
      <c r="AA33" s="241"/>
    </row>
    <row r="34" spans="2:27" x14ac:dyDescent="0.25">
      <c r="B34" s="226">
        <f>+IN_Anagrafica!F38</f>
        <v>0</v>
      </c>
      <c r="C34" s="227">
        <f>+IN_Anagrafica!D38</f>
        <v>0</v>
      </c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1"/>
      <c r="T34" s="241"/>
      <c r="U34" s="241"/>
      <c r="V34" s="241"/>
      <c r="W34" s="241"/>
      <c r="X34" s="241"/>
      <c r="Y34" s="241"/>
      <c r="Z34" s="241"/>
      <c r="AA34" s="241"/>
    </row>
    <row r="35" spans="2:27" x14ac:dyDescent="0.25">
      <c r="B35" s="226">
        <f>+IN_Anagrafica!F39</f>
        <v>0</v>
      </c>
      <c r="C35" s="227">
        <f>+IN_Anagrafica!D39</f>
        <v>0</v>
      </c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1"/>
      <c r="T35" s="241"/>
      <c r="U35" s="241"/>
      <c r="V35" s="241"/>
      <c r="W35" s="241"/>
      <c r="X35" s="241"/>
      <c r="Y35" s="241"/>
      <c r="Z35" s="241"/>
      <c r="AA35" s="241"/>
    </row>
    <row r="36" spans="2:27" x14ac:dyDescent="0.25">
      <c r="B36" s="226">
        <f>+IN_Anagrafica!F40</f>
        <v>0</v>
      </c>
      <c r="C36" s="227">
        <f>+IN_Anagrafica!D40</f>
        <v>0</v>
      </c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1"/>
      <c r="T36" s="241"/>
      <c r="U36" s="241"/>
      <c r="V36" s="241"/>
      <c r="W36" s="241"/>
      <c r="X36" s="241"/>
      <c r="Y36" s="241"/>
      <c r="Z36" s="241"/>
      <c r="AA36" s="241"/>
    </row>
    <row r="37" spans="2:27" x14ac:dyDescent="0.25">
      <c r="B37" s="226">
        <f>+IN_Anagrafica!F41</f>
        <v>0</v>
      </c>
      <c r="C37" s="227">
        <f>+IN_Anagrafica!D41</f>
        <v>0</v>
      </c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1"/>
      <c r="T37" s="241"/>
      <c r="U37" s="241"/>
      <c r="V37" s="241"/>
      <c r="W37" s="241"/>
      <c r="X37" s="241"/>
      <c r="Y37" s="241"/>
      <c r="Z37" s="241"/>
      <c r="AA37" s="241"/>
    </row>
    <row r="38" spans="2:27" x14ac:dyDescent="0.25">
      <c r="B38" s="226">
        <f>+IN_Anagrafica!F42</f>
        <v>0</v>
      </c>
      <c r="C38" s="227">
        <f>+IN_Anagrafica!D42</f>
        <v>0</v>
      </c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1"/>
      <c r="T38" s="241"/>
      <c r="U38" s="241"/>
      <c r="V38" s="241"/>
      <c r="W38" s="241"/>
      <c r="X38" s="241"/>
      <c r="Y38" s="241"/>
      <c r="Z38" s="241"/>
      <c r="AA38" s="241"/>
    </row>
    <row r="39" spans="2:27" x14ac:dyDescent="0.25">
      <c r="B39" s="226">
        <f>+IN_Anagrafica!F43</f>
        <v>0</v>
      </c>
      <c r="C39" s="227">
        <f>+IN_Anagrafica!D43</f>
        <v>0</v>
      </c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1"/>
      <c r="T39" s="241"/>
      <c r="U39" s="241"/>
      <c r="V39" s="241"/>
      <c r="W39" s="241"/>
      <c r="X39" s="241"/>
      <c r="Y39" s="241"/>
      <c r="Z39" s="241"/>
      <c r="AA39" s="241"/>
    </row>
    <row r="40" spans="2:27" x14ac:dyDescent="0.25">
      <c r="B40" s="226">
        <f>+IN_Anagrafica!F44</f>
        <v>0</v>
      </c>
      <c r="C40" s="227">
        <f>+IN_Anagrafica!D44</f>
        <v>0</v>
      </c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1"/>
      <c r="T40" s="241"/>
      <c r="U40" s="241"/>
      <c r="V40" s="241"/>
      <c r="W40" s="241"/>
      <c r="X40" s="241"/>
      <c r="Y40" s="241"/>
      <c r="Z40" s="241"/>
      <c r="AA40" s="241"/>
    </row>
    <row r="41" spans="2:27" x14ac:dyDescent="0.25">
      <c r="B41" s="226">
        <f>+IN_Anagrafica!F45</f>
        <v>0</v>
      </c>
      <c r="C41" s="227">
        <f>+IN_Anagrafica!D45</f>
        <v>0</v>
      </c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1"/>
      <c r="T41" s="241"/>
      <c r="U41" s="241"/>
      <c r="V41" s="241"/>
      <c r="W41" s="241"/>
      <c r="X41" s="241"/>
      <c r="Y41" s="241"/>
      <c r="Z41" s="241"/>
      <c r="AA41" s="241"/>
    </row>
    <row r="42" spans="2:27" x14ac:dyDescent="0.25">
      <c r="B42" s="226">
        <f>+IN_Anagrafica!F46</f>
        <v>0</v>
      </c>
      <c r="C42" s="227">
        <f>+IN_Anagrafica!D46</f>
        <v>0</v>
      </c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1"/>
      <c r="T42" s="241"/>
      <c r="U42" s="241"/>
      <c r="V42" s="241"/>
      <c r="W42" s="241"/>
      <c r="X42" s="241"/>
      <c r="Y42" s="241"/>
      <c r="Z42" s="241"/>
      <c r="AA42" s="241"/>
    </row>
    <row r="43" spans="2:27" x14ac:dyDescent="0.25">
      <c r="B43" s="226">
        <f>+IN_Anagrafica!F47</f>
        <v>0</v>
      </c>
      <c r="C43" s="227">
        <f>+IN_Anagrafica!D47</f>
        <v>0</v>
      </c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240"/>
      <c r="O43" s="240"/>
      <c r="P43" s="240"/>
      <c r="Q43" s="240"/>
      <c r="R43" s="240"/>
      <c r="S43" s="241"/>
      <c r="T43" s="241"/>
      <c r="U43" s="241"/>
      <c r="V43" s="241"/>
      <c r="W43" s="241"/>
      <c r="X43" s="241"/>
      <c r="Y43" s="241"/>
      <c r="Z43" s="241"/>
      <c r="AA43" s="241"/>
    </row>
    <row r="44" spans="2:27" x14ac:dyDescent="0.25">
      <c r="B44" s="226">
        <f>+IN_Anagrafica!F48</f>
        <v>0</v>
      </c>
      <c r="C44" s="227">
        <f>+IN_Anagrafica!D48</f>
        <v>0</v>
      </c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1"/>
      <c r="T44" s="241"/>
      <c r="U44" s="241"/>
      <c r="V44" s="241"/>
      <c r="W44" s="241"/>
      <c r="X44" s="241"/>
      <c r="Y44" s="241"/>
      <c r="Z44" s="241"/>
      <c r="AA44" s="241"/>
    </row>
    <row r="45" spans="2:27" x14ac:dyDescent="0.25">
      <c r="B45" s="226">
        <f>+IN_Anagrafica!F49</f>
        <v>0</v>
      </c>
      <c r="C45" s="227">
        <f>+IN_Anagrafica!D49</f>
        <v>0</v>
      </c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1"/>
      <c r="T45" s="241"/>
      <c r="U45" s="241"/>
      <c r="V45" s="241"/>
      <c r="W45" s="241"/>
      <c r="X45" s="241"/>
      <c r="Y45" s="241"/>
      <c r="Z45" s="241"/>
      <c r="AA45" s="241"/>
    </row>
    <row r="46" spans="2:27" x14ac:dyDescent="0.25">
      <c r="B46" s="226">
        <f>+IN_Anagrafica!F50</f>
        <v>0</v>
      </c>
      <c r="C46" s="227">
        <f>+IN_Anagrafica!D50</f>
        <v>0</v>
      </c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1"/>
      <c r="T46" s="241"/>
      <c r="U46" s="241"/>
      <c r="V46" s="241"/>
      <c r="W46" s="241"/>
      <c r="X46" s="241"/>
      <c r="Y46" s="241"/>
      <c r="Z46" s="241"/>
      <c r="AA46" s="241"/>
    </row>
    <row r="47" spans="2:27" x14ac:dyDescent="0.25">
      <c r="B47" s="226">
        <f>+IN_Anagrafica!F51</f>
        <v>0</v>
      </c>
      <c r="C47" s="227">
        <f>+IN_Anagrafica!D51</f>
        <v>0</v>
      </c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1"/>
      <c r="T47" s="241"/>
      <c r="U47" s="241"/>
      <c r="V47" s="241"/>
      <c r="W47" s="241"/>
      <c r="X47" s="241"/>
      <c r="Y47" s="241"/>
      <c r="Z47" s="241"/>
      <c r="AA47" s="241"/>
    </row>
    <row r="48" spans="2:27" x14ac:dyDescent="0.25">
      <c r="B48" s="226">
        <f>+IN_Anagrafica!F52</f>
        <v>0</v>
      </c>
      <c r="C48" s="227">
        <f>+IN_Anagrafica!D52</f>
        <v>0</v>
      </c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1"/>
      <c r="T48" s="241"/>
      <c r="U48" s="241"/>
      <c r="V48" s="241"/>
      <c r="W48" s="241"/>
      <c r="X48" s="241"/>
      <c r="Y48" s="241"/>
      <c r="Z48" s="241"/>
      <c r="AA48" s="241"/>
    </row>
    <row r="49" spans="2:27" x14ac:dyDescent="0.25">
      <c r="B49" s="226">
        <f>+IN_Anagrafica!F53</f>
        <v>0</v>
      </c>
      <c r="C49" s="227">
        <f>+IN_Anagrafica!D53</f>
        <v>0</v>
      </c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1"/>
      <c r="T49" s="241"/>
      <c r="U49" s="241"/>
      <c r="V49" s="241"/>
      <c r="W49" s="241"/>
      <c r="X49" s="241"/>
      <c r="Y49" s="241"/>
      <c r="Z49" s="241"/>
      <c r="AA49" s="241"/>
    </row>
    <row r="50" spans="2:27" x14ac:dyDescent="0.25">
      <c r="B50" s="226">
        <f>+IN_Anagrafica!F54</f>
        <v>0</v>
      </c>
      <c r="C50" s="227">
        <f>+IN_Anagrafica!D54</f>
        <v>0</v>
      </c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1"/>
      <c r="T50" s="241"/>
      <c r="U50" s="241"/>
      <c r="V50" s="241"/>
      <c r="W50" s="241"/>
      <c r="X50" s="241"/>
      <c r="Y50" s="241"/>
      <c r="Z50" s="241"/>
      <c r="AA50" s="241"/>
    </row>
    <row r="51" spans="2:27" x14ac:dyDescent="0.25">
      <c r="B51" s="226">
        <f>+IN_Anagrafica!F55</f>
        <v>0</v>
      </c>
      <c r="C51" s="227">
        <f>+IN_Anagrafica!D55</f>
        <v>0</v>
      </c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1"/>
      <c r="T51" s="241"/>
      <c r="U51" s="241"/>
      <c r="V51" s="241"/>
      <c r="W51" s="241"/>
      <c r="X51" s="241"/>
      <c r="Y51" s="241"/>
      <c r="Z51" s="241"/>
      <c r="AA51" s="241"/>
    </row>
    <row r="52" spans="2:27" x14ac:dyDescent="0.25">
      <c r="B52" s="226">
        <f>+IN_Anagrafica!F56</f>
        <v>0</v>
      </c>
      <c r="C52" s="227">
        <f>+IN_Anagrafica!D56</f>
        <v>0</v>
      </c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1"/>
      <c r="T52" s="241"/>
      <c r="U52" s="241"/>
      <c r="V52" s="241"/>
      <c r="W52" s="241"/>
      <c r="X52" s="241"/>
      <c r="Y52" s="241"/>
      <c r="Z52" s="241"/>
      <c r="AA52" s="241"/>
    </row>
    <row r="53" spans="2:27" x14ac:dyDescent="0.25">
      <c r="B53" s="226">
        <f>+IN_Anagrafica!F57</f>
        <v>0</v>
      </c>
      <c r="C53" s="227">
        <f>+IN_Anagrafica!D57</f>
        <v>0</v>
      </c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1"/>
      <c r="T53" s="241"/>
      <c r="U53" s="241"/>
      <c r="V53" s="241"/>
      <c r="W53" s="241"/>
      <c r="X53" s="241"/>
      <c r="Y53" s="241"/>
      <c r="Z53" s="241"/>
      <c r="AA53" s="241"/>
    </row>
    <row r="54" spans="2:27" x14ac:dyDescent="0.25">
      <c r="B54" s="226">
        <f>+IN_Anagrafica!F58</f>
        <v>0</v>
      </c>
      <c r="C54" s="227">
        <f>+IN_Anagrafica!D58</f>
        <v>0</v>
      </c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1"/>
      <c r="T54" s="241"/>
      <c r="U54" s="241"/>
      <c r="V54" s="241"/>
      <c r="W54" s="241"/>
      <c r="X54" s="241"/>
      <c r="Y54" s="241"/>
      <c r="Z54" s="241"/>
      <c r="AA54" s="241"/>
    </row>
    <row r="55" spans="2:27" x14ac:dyDescent="0.25">
      <c r="B55" s="226">
        <f>+IN_Anagrafica!F59</f>
        <v>0</v>
      </c>
      <c r="C55" s="227">
        <f>+IN_Anagrafica!D59</f>
        <v>0</v>
      </c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1"/>
      <c r="T55" s="241"/>
      <c r="U55" s="241"/>
      <c r="V55" s="241"/>
      <c r="W55" s="241"/>
      <c r="X55" s="241"/>
      <c r="Y55" s="241"/>
      <c r="Z55" s="241"/>
      <c r="AA55" s="241"/>
    </row>
    <row r="56" spans="2:27" x14ac:dyDescent="0.25">
      <c r="B56" s="226">
        <f>+IN_Anagrafica!F60</f>
        <v>0</v>
      </c>
      <c r="C56" s="227">
        <f>+IN_Anagrafica!D60</f>
        <v>0</v>
      </c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0"/>
      <c r="Q56" s="240"/>
      <c r="R56" s="240"/>
      <c r="S56" s="241"/>
      <c r="T56" s="241"/>
      <c r="U56" s="241"/>
      <c r="V56" s="241"/>
      <c r="W56" s="241"/>
      <c r="X56" s="241"/>
      <c r="Y56" s="241"/>
      <c r="Z56" s="241"/>
      <c r="AA56" s="241"/>
    </row>
    <row r="57" spans="2:27" x14ac:dyDescent="0.25">
      <c r="B57" s="226">
        <f>+IN_Anagrafica!F61</f>
        <v>0</v>
      </c>
      <c r="C57" s="227">
        <f>+IN_Anagrafica!D61</f>
        <v>0</v>
      </c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1"/>
      <c r="T57" s="241"/>
      <c r="U57" s="241"/>
      <c r="V57" s="241"/>
      <c r="W57" s="241"/>
      <c r="X57" s="241"/>
      <c r="Y57" s="241"/>
      <c r="Z57" s="241"/>
      <c r="AA57" s="241"/>
    </row>
    <row r="58" spans="2:27" x14ac:dyDescent="0.25">
      <c r="B58" s="226">
        <f>+IN_Anagrafica!F62</f>
        <v>0</v>
      </c>
      <c r="C58" s="227">
        <f>+IN_Anagrafica!D62</f>
        <v>0</v>
      </c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1"/>
      <c r="T58" s="241"/>
      <c r="U58" s="241"/>
      <c r="V58" s="241"/>
      <c r="W58" s="241"/>
      <c r="X58" s="241"/>
      <c r="Y58" s="241"/>
      <c r="Z58" s="241"/>
      <c r="AA58" s="241"/>
    </row>
    <row r="59" spans="2:27" x14ac:dyDescent="0.25">
      <c r="B59" s="226">
        <f>+IN_Anagrafica!F63</f>
        <v>0</v>
      </c>
      <c r="C59" s="227">
        <f>+IN_Anagrafica!D63</f>
        <v>0</v>
      </c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1"/>
      <c r="T59" s="241"/>
      <c r="U59" s="241"/>
      <c r="V59" s="241"/>
      <c r="W59" s="241"/>
      <c r="X59" s="241"/>
      <c r="Y59" s="241"/>
      <c r="Z59" s="241"/>
      <c r="AA59" s="241"/>
    </row>
    <row r="60" spans="2:27" x14ac:dyDescent="0.25">
      <c r="B60" s="226">
        <f>+IN_Anagrafica!F64</f>
        <v>0</v>
      </c>
      <c r="C60" s="227">
        <f>+IN_Anagrafica!D64</f>
        <v>0</v>
      </c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1"/>
      <c r="T60" s="241"/>
      <c r="U60" s="241"/>
      <c r="V60" s="241"/>
      <c r="W60" s="241"/>
      <c r="X60" s="241"/>
      <c r="Y60" s="241"/>
      <c r="Z60" s="241"/>
      <c r="AA60" s="241"/>
    </row>
    <row r="61" spans="2:27" x14ac:dyDescent="0.25">
      <c r="B61" s="226">
        <f>+IN_Anagrafica!F65</f>
        <v>0</v>
      </c>
      <c r="C61" s="227">
        <f>+IN_Anagrafica!D65</f>
        <v>0</v>
      </c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1"/>
      <c r="T61" s="241"/>
      <c r="U61" s="241"/>
      <c r="V61" s="241"/>
      <c r="W61" s="241"/>
      <c r="X61" s="241"/>
      <c r="Y61" s="241"/>
      <c r="Z61" s="241"/>
      <c r="AA61" s="241"/>
    </row>
    <row r="62" spans="2:27" x14ac:dyDescent="0.25">
      <c r="B62" s="226">
        <f>+IN_Anagrafica!F66</f>
        <v>0</v>
      </c>
      <c r="C62" s="227">
        <f>+IN_Anagrafica!D66</f>
        <v>0</v>
      </c>
      <c r="D62" s="240"/>
      <c r="E62" s="240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1"/>
      <c r="T62" s="241"/>
      <c r="U62" s="241"/>
      <c r="V62" s="241"/>
      <c r="W62" s="241"/>
      <c r="X62" s="241"/>
      <c r="Y62" s="241"/>
      <c r="Z62" s="241"/>
      <c r="AA62" s="241"/>
    </row>
    <row r="63" spans="2:27" x14ac:dyDescent="0.25">
      <c r="B63" s="226">
        <f>+IN_Anagrafica!F67</f>
        <v>0</v>
      </c>
      <c r="C63" s="227">
        <f>+IN_Anagrafica!D67</f>
        <v>0</v>
      </c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1"/>
      <c r="T63" s="241"/>
      <c r="U63" s="241"/>
      <c r="V63" s="241"/>
      <c r="W63" s="241"/>
      <c r="X63" s="241"/>
      <c r="Y63" s="241"/>
      <c r="Z63" s="241"/>
      <c r="AA63" s="241"/>
    </row>
    <row r="64" spans="2:27" x14ac:dyDescent="0.25">
      <c r="B64" s="226">
        <f>+IN_Anagrafica!F68</f>
        <v>0</v>
      </c>
      <c r="C64" s="227">
        <f>+IN_Anagrafica!D68</f>
        <v>0</v>
      </c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1"/>
      <c r="T64" s="241"/>
      <c r="U64" s="241"/>
      <c r="V64" s="241"/>
      <c r="W64" s="241"/>
      <c r="X64" s="241"/>
      <c r="Y64" s="241"/>
      <c r="Z64" s="241"/>
      <c r="AA64" s="241"/>
    </row>
    <row r="65" spans="2:27" x14ac:dyDescent="0.25">
      <c r="B65" s="226">
        <f>+IN_Anagrafica!F69</f>
        <v>0</v>
      </c>
      <c r="C65" s="227">
        <f>+IN_Anagrafica!D69</f>
        <v>0</v>
      </c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0"/>
      <c r="P65" s="240"/>
      <c r="Q65" s="240"/>
      <c r="R65" s="240"/>
      <c r="S65" s="241"/>
      <c r="T65" s="241"/>
      <c r="U65" s="241"/>
      <c r="V65" s="241"/>
      <c r="W65" s="241"/>
      <c r="X65" s="241"/>
      <c r="Y65" s="241"/>
      <c r="Z65" s="241"/>
      <c r="AA65" s="241"/>
    </row>
    <row r="66" spans="2:27" x14ac:dyDescent="0.25">
      <c r="B66" s="226">
        <f>+IN_Anagrafica!F70</f>
        <v>0</v>
      </c>
      <c r="C66" s="227">
        <f>+IN_Anagrafica!D70</f>
        <v>0</v>
      </c>
      <c r="D66" s="240"/>
      <c r="E66" s="240"/>
      <c r="F66" s="240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41"/>
      <c r="T66" s="241"/>
      <c r="U66" s="241"/>
      <c r="V66" s="241"/>
      <c r="W66" s="241"/>
      <c r="X66" s="241"/>
      <c r="Y66" s="241"/>
      <c r="Z66" s="241"/>
      <c r="AA66" s="241"/>
    </row>
    <row r="67" spans="2:27" x14ac:dyDescent="0.25">
      <c r="B67" s="226">
        <f>+IN_Anagrafica!F71</f>
        <v>0</v>
      </c>
      <c r="C67" s="227">
        <f>+IN_Anagrafica!D71</f>
        <v>0</v>
      </c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41"/>
      <c r="T67" s="241"/>
      <c r="U67" s="241"/>
      <c r="V67" s="241"/>
      <c r="W67" s="241"/>
      <c r="X67" s="241"/>
      <c r="Y67" s="241"/>
      <c r="Z67" s="241"/>
      <c r="AA67" s="241"/>
    </row>
    <row r="68" spans="2:27" x14ac:dyDescent="0.25">
      <c r="B68" s="226">
        <f>+IN_Anagrafica!F72</f>
        <v>0</v>
      </c>
      <c r="C68" s="227">
        <f>+IN_Anagrafica!D72</f>
        <v>0</v>
      </c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1"/>
      <c r="T68" s="241"/>
      <c r="U68" s="241"/>
      <c r="V68" s="241"/>
      <c r="W68" s="241"/>
      <c r="X68" s="241"/>
      <c r="Y68" s="241"/>
      <c r="Z68" s="241"/>
      <c r="AA68" s="241"/>
    </row>
    <row r="69" spans="2:27" x14ac:dyDescent="0.25">
      <c r="B69" s="226">
        <f>+IN_Anagrafica!F73</f>
        <v>0</v>
      </c>
      <c r="C69" s="227">
        <f>+IN_Anagrafica!D73</f>
        <v>0</v>
      </c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1"/>
      <c r="T69" s="241"/>
      <c r="U69" s="241"/>
      <c r="V69" s="241"/>
      <c r="W69" s="241"/>
      <c r="X69" s="241"/>
      <c r="Y69" s="241"/>
      <c r="Z69" s="241"/>
      <c r="AA69" s="241"/>
    </row>
    <row r="70" spans="2:27" x14ac:dyDescent="0.25">
      <c r="B70" s="226">
        <f>+IN_Anagrafica!F74</f>
        <v>0</v>
      </c>
      <c r="C70" s="227">
        <f>+IN_Anagrafica!D74</f>
        <v>0</v>
      </c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1"/>
      <c r="T70" s="241"/>
      <c r="U70" s="241"/>
      <c r="V70" s="241"/>
      <c r="W70" s="241"/>
      <c r="X70" s="241"/>
      <c r="Y70" s="241"/>
      <c r="Z70" s="241"/>
      <c r="AA70" s="241"/>
    </row>
    <row r="71" spans="2:27" x14ac:dyDescent="0.25">
      <c r="B71" s="226">
        <f>+IN_Anagrafica!F75</f>
        <v>0</v>
      </c>
      <c r="C71" s="227">
        <f>+IN_Anagrafica!D75</f>
        <v>0</v>
      </c>
      <c r="D71" s="240"/>
      <c r="E71" s="240"/>
      <c r="F71" s="240"/>
      <c r="G71" s="240"/>
      <c r="H71" s="240"/>
      <c r="I71" s="240"/>
      <c r="J71" s="240"/>
      <c r="K71" s="240"/>
      <c r="L71" s="240"/>
      <c r="M71" s="240"/>
      <c r="N71" s="240"/>
      <c r="O71" s="240"/>
      <c r="P71" s="240"/>
      <c r="Q71" s="240"/>
      <c r="R71" s="240"/>
      <c r="S71" s="241"/>
      <c r="T71" s="241"/>
      <c r="U71" s="241"/>
      <c r="V71" s="241"/>
      <c r="W71" s="241"/>
      <c r="X71" s="241"/>
      <c r="Y71" s="241"/>
      <c r="Z71" s="241"/>
      <c r="AA71" s="241"/>
    </row>
    <row r="72" spans="2:27" x14ac:dyDescent="0.25">
      <c r="B72" s="226">
        <f>+IN_Anagrafica!F76</f>
        <v>0</v>
      </c>
      <c r="C72" s="227">
        <f>+IN_Anagrafica!D76</f>
        <v>0</v>
      </c>
      <c r="D72" s="240"/>
      <c r="E72" s="240"/>
      <c r="F72" s="240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1"/>
      <c r="T72" s="241"/>
      <c r="U72" s="241"/>
      <c r="V72" s="241"/>
      <c r="W72" s="241"/>
      <c r="X72" s="241"/>
      <c r="Y72" s="241"/>
      <c r="Z72" s="241"/>
      <c r="AA72" s="241"/>
    </row>
    <row r="73" spans="2:27" x14ac:dyDescent="0.25">
      <c r="B73" s="226">
        <f>+IN_Anagrafica!F77</f>
        <v>0</v>
      </c>
      <c r="C73" s="227">
        <f>+IN_Anagrafica!D77</f>
        <v>0</v>
      </c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1"/>
      <c r="T73" s="241"/>
      <c r="U73" s="241"/>
      <c r="V73" s="241"/>
      <c r="W73" s="241"/>
      <c r="X73" s="241"/>
      <c r="Y73" s="241"/>
      <c r="Z73" s="241"/>
      <c r="AA73" s="241"/>
    </row>
    <row r="74" spans="2:27" x14ac:dyDescent="0.25">
      <c r="B74" s="226">
        <f>+IN_Anagrafica!F78</f>
        <v>0</v>
      </c>
      <c r="C74" s="227">
        <f>+IN_Anagrafica!D78</f>
        <v>0</v>
      </c>
      <c r="D74" s="240"/>
      <c r="E74" s="240"/>
      <c r="F74" s="240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1"/>
      <c r="T74" s="241"/>
      <c r="U74" s="241"/>
      <c r="V74" s="241"/>
      <c r="W74" s="241"/>
      <c r="X74" s="241"/>
      <c r="Y74" s="241"/>
      <c r="Z74" s="241"/>
      <c r="AA74" s="241"/>
    </row>
    <row r="75" spans="2:27" x14ac:dyDescent="0.25">
      <c r="B75" s="226">
        <f>+IN_Anagrafica!F79</f>
        <v>0</v>
      </c>
      <c r="C75" s="227">
        <f>+IN_Anagrafica!D79</f>
        <v>0</v>
      </c>
      <c r="D75" s="240"/>
      <c r="E75" s="240"/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0"/>
      <c r="R75" s="240"/>
      <c r="S75" s="241"/>
      <c r="T75" s="241"/>
      <c r="U75" s="241"/>
      <c r="V75" s="241"/>
      <c r="W75" s="241"/>
      <c r="X75" s="241"/>
      <c r="Y75" s="241"/>
      <c r="Z75" s="241"/>
      <c r="AA75" s="241"/>
    </row>
    <row r="76" spans="2:27" x14ac:dyDescent="0.25">
      <c r="B76" s="226">
        <f>+IN_Anagrafica!F80</f>
        <v>0</v>
      </c>
      <c r="C76" s="227">
        <f>+IN_Anagrafica!D80</f>
        <v>0</v>
      </c>
      <c r="D76" s="240"/>
      <c r="E76" s="240"/>
      <c r="F76" s="240"/>
      <c r="G76" s="240"/>
      <c r="H76" s="240"/>
      <c r="I76" s="240"/>
      <c r="J76" s="240"/>
      <c r="K76" s="240"/>
      <c r="L76" s="240"/>
      <c r="M76" s="240"/>
      <c r="N76" s="240"/>
      <c r="O76" s="240"/>
      <c r="P76" s="240"/>
      <c r="Q76" s="240"/>
      <c r="R76" s="240"/>
      <c r="S76" s="241"/>
      <c r="T76" s="241"/>
      <c r="U76" s="241"/>
      <c r="V76" s="241"/>
      <c r="W76" s="241"/>
      <c r="X76" s="241"/>
      <c r="Y76" s="241"/>
      <c r="Z76" s="241"/>
      <c r="AA76" s="241"/>
    </row>
    <row r="77" spans="2:27" x14ac:dyDescent="0.25">
      <c r="B77" s="226">
        <f>+IN_Anagrafica!F81</f>
        <v>0</v>
      </c>
      <c r="C77" s="227">
        <f>+IN_Anagrafica!D81</f>
        <v>0</v>
      </c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0"/>
      <c r="S77" s="241"/>
      <c r="T77" s="241"/>
      <c r="U77" s="241"/>
      <c r="V77" s="241"/>
      <c r="W77" s="241"/>
      <c r="X77" s="241"/>
      <c r="Y77" s="241"/>
      <c r="Z77" s="241"/>
      <c r="AA77" s="241"/>
    </row>
    <row r="78" spans="2:27" x14ac:dyDescent="0.25">
      <c r="B78" s="226">
        <f>+IN_Anagrafica!F82</f>
        <v>0</v>
      </c>
      <c r="C78" s="227">
        <f>+IN_Anagrafica!D82</f>
        <v>0</v>
      </c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1"/>
      <c r="T78" s="241"/>
      <c r="U78" s="241"/>
      <c r="V78" s="241"/>
      <c r="W78" s="241"/>
      <c r="X78" s="241"/>
      <c r="Y78" s="241"/>
      <c r="Z78" s="241"/>
      <c r="AA78" s="241"/>
    </row>
    <row r="79" spans="2:27" x14ac:dyDescent="0.25">
      <c r="B79" s="226">
        <f>+IN_Anagrafica!F83</f>
        <v>0</v>
      </c>
      <c r="C79" s="227">
        <f>+IN_Anagrafica!D83</f>
        <v>0</v>
      </c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1"/>
      <c r="T79" s="241"/>
      <c r="U79" s="241"/>
      <c r="V79" s="241"/>
      <c r="W79" s="241"/>
      <c r="X79" s="241"/>
      <c r="Y79" s="241"/>
      <c r="Z79" s="241"/>
      <c r="AA79" s="241"/>
    </row>
    <row r="80" spans="2:27" x14ac:dyDescent="0.25">
      <c r="B80" s="226">
        <f>+IN_Anagrafica!F84</f>
        <v>0</v>
      </c>
      <c r="C80" s="227">
        <f>+IN_Anagrafica!D84</f>
        <v>0</v>
      </c>
      <c r="D80" s="240"/>
      <c r="E80" s="240"/>
      <c r="F80" s="240"/>
      <c r="G80" s="240"/>
      <c r="H80" s="240"/>
      <c r="I80" s="240"/>
      <c r="J80" s="240"/>
      <c r="K80" s="240"/>
      <c r="L80" s="240"/>
      <c r="M80" s="240"/>
      <c r="N80" s="240"/>
      <c r="O80" s="240"/>
      <c r="P80" s="240"/>
      <c r="Q80" s="240"/>
      <c r="R80" s="240"/>
      <c r="S80" s="241"/>
      <c r="T80" s="241"/>
      <c r="U80" s="241"/>
      <c r="V80" s="241"/>
      <c r="W80" s="241"/>
      <c r="X80" s="241"/>
      <c r="Y80" s="241"/>
      <c r="Z80" s="241"/>
      <c r="AA80" s="241"/>
    </row>
    <row r="81" spans="2:27" x14ac:dyDescent="0.25">
      <c r="B81" s="226">
        <f>+IN_Anagrafica!F85</f>
        <v>0</v>
      </c>
      <c r="C81" s="227">
        <f>+IN_Anagrafica!D85</f>
        <v>0</v>
      </c>
      <c r="D81" s="240"/>
      <c r="E81" s="240"/>
      <c r="F81" s="240"/>
      <c r="G81" s="240"/>
      <c r="H81" s="240"/>
      <c r="I81" s="240"/>
      <c r="J81" s="240"/>
      <c r="K81" s="240"/>
      <c r="L81" s="240"/>
      <c r="M81" s="240"/>
      <c r="N81" s="240"/>
      <c r="O81" s="240"/>
      <c r="P81" s="240"/>
      <c r="Q81" s="240"/>
      <c r="R81" s="240"/>
      <c r="S81" s="241"/>
      <c r="T81" s="241"/>
      <c r="U81" s="241"/>
      <c r="V81" s="241"/>
      <c r="W81" s="241"/>
      <c r="X81" s="241"/>
      <c r="Y81" s="241"/>
      <c r="Z81" s="241"/>
      <c r="AA81" s="241"/>
    </row>
    <row r="82" spans="2:27" x14ac:dyDescent="0.25">
      <c r="B82" s="226">
        <f>+IN_Anagrafica!F86</f>
        <v>0</v>
      </c>
      <c r="C82" s="227">
        <f>+IN_Anagrafica!D86</f>
        <v>0</v>
      </c>
      <c r="D82" s="240"/>
      <c r="E82" s="240"/>
      <c r="F82" s="240"/>
      <c r="G82" s="240"/>
      <c r="H82" s="240"/>
      <c r="I82" s="240"/>
      <c r="J82" s="240"/>
      <c r="K82" s="240"/>
      <c r="L82" s="240"/>
      <c r="M82" s="240"/>
      <c r="N82" s="240"/>
      <c r="O82" s="240"/>
      <c r="P82" s="240"/>
      <c r="Q82" s="240"/>
      <c r="R82" s="240"/>
      <c r="S82" s="241"/>
      <c r="T82" s="241"/>
      <c r="U82" s="241"/>
      <c r="V82" s="241"/>
      <c r="W82" s="241"/>
      <c r="X82" s="241"/>
      <c r="Y82" s="241"/>
      <c r="Z82" s="241"/>
      <c r="AA82" s="241"/>
    </row>
    <row r="83" spans="2:27" x14ac:dyDescent="0.25">
      <c r="B83" s="226">
        <f>+IN_Anagrafica!F87</f>
        <v>0</v>
      </c>
      <c r="C83" s="227">
        <f>+IN_Anagrafica!D87</f>
        <v>0</v>
      </c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40"/>
      <c r="P83" s="240"/>
      <c r="Q83" s="240"/>
      <c r="R83" s="240"/>
      <c r="S83" s="241"/>
      <c r="T83" s="241"/>
      <c r="U83" s="241"/>
      <c r="V83" s="241"/>
      <c r="W83" s="241"/>
      <c r="X83" s="241"/>
      <c r="Y83" s="241"/>
      <c r="Z83" s="241"/>
      <c r="AA83" s="241"/>
    </row>
    <row r="84" spans="2:27" x14ac:dyDescent="0.25">
      <c r="B84" s="226">
        <f>+IN_Anagrafica!F88</f>
        <v>0</v>
      </c>
      <c r="C84" s="227">
        <f>+IN_Anagrafica!D88</f>
        <v>0</v>
      </c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1"/>
      <c r="T84" s="241"/>
      <c r="U84" s="241"/>
      <c r="V84" s="241"/>
      <c r="W84" s="241"/>
      <c r="X84" s="241"/>
      <c r="Y84" s="241"/>
      <c r="Z84" s="241"/>
      <c r="AA84" s="241"/>
    </row>
    <row r="85" spans="2:27" x14ac:dyDescent="0.25">
      <c r="B85" s="226">
        <f>+IN_Anagrafica!F89</f>
        <v>0</v>
      </c>
      <c r="C85" s="227">
        <f>+IN_Anagrafica!D89</f>
        <v>0</v>
      </c>
      <c r="D85" s="240"/>
      <c r="E85" s="240"/>
      <c r="F85" s="240"/>
      <c r="G85" s="240"/>
      <c r="H85" s="240"/>
      <c r="I85" s="240"/>
      <c r="J85" s="240"/>
      <c r="K85" s="240"/>
      <c r="L85" s="240"/>
      <c r="M85" s="240"/>
      <c r="N85" s="240"/>
      <c r="O85" s="240"/>
      <c r="P85" s="240"/>
      <c r="Q85" s="240"/>
      <c r="R85" s="240"/>
      <c r="S85" s="241"/>
      <c r="T85" s="241"/>
      <c r="U85" s="241"/>
      <c r="V85" s="241"/>
      <c r="W85" s="241"/>
      <c r="X85" s="241"/>
      <c r="Y85" s="241"/>
      <c r="Z85" s="241"/>
      <c r="AA85" s="241"/>
    </row>
    <row r="86" spans="2:27" x14ac:dyDescent="0.25">
      <c r="B86" s="226">
        <f>+IN_Anagrafica!F90</f>
        <v>0</v>
      </c>
      <c r="C86" s="227">
        <f>+IN_Anagrafica!D90</f>
        <v>0</v>
      </c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0"/>
      <c r="P86" s="240"/>
      <c r="Q86" s="240"/>
      <c r="R86" s="240"/>
      <c r="S86" s="241"/>
      <c r="T86" s="241"/>
      <c r="U86" s="241"/>
      <c r="V86" s="241"/>
      <c r="W86" s="241"/>
      <c r="X86" s="241"/>
      <c r="Y86" s="241"/>
      <c r="Z86" s="241"/>
      <c r="AA86" s="241"/>
    </row>
    <row r="87" spans="2:27" x14ac:dyDescent="0.25">
      <c r="B87" s="226">
        <f>+IN_Anagrafica!F91</f>
        <v>0</v>
      </c>
      <c r="C87" s="227">
        <f>+IN_Anagrafica!D91</f>
        <v>0</v>
      </c>
      <c r="D87" s="240"/>
      <c r="E87" s="240"/>
      <c r="F87" s="240"/>
      <c r="G87" s="240"/>
      <c r="H87" s="240"/>
      <c r="I87" s="240"/>
      <c r="J87" s="240"/>
      <c r="K87" s="240"/>
      <c r="L87" s="240"/>
      <c r="M87" s="240"/>
      <c r="N87" s="240"/>
      <c r="O87" s="240"/>
      <c r="P87" s="240"/>
      <c r="Q87" s="240"/>
      <c r="R87" s="240"/>
      <c r="S87" s="241"/>
      <c r="T87" s="241"/>
      <c r="U87" s="241"/>
      <c r="V87" s="241"/>
      <c r="W87" s="241"/>
      <c r="X87" s="241"/>
      <c r="Y87" s="241"/>
      <c r="Z87" s="241"/>
      <c r="AA87" s="241"/>
    </row>
    <row r="88" spans="2:27" x14ac:dyDescent="0.25">
      <c r="B88" s="226">
        <f>+IN_Anagrafica!F92</f>
        <v>0</v>
      </c>
      <c r="C88" s="227">
        <f>+IN_Anagrafica!D92</f>
        <v>0</v>
      </c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1"/>
      <c r="T88" s="241"/>
      <c r="U88" s="241"/>
      <c r="V88" s="241"/>
      <c r="W88" s="241"/>
      <c r="X88" s="241"/>
      <c r="Y88" s="241"/>
      <c r="Z88" s="241"/>
      <c r="AA88" s="241"/>
    </row>
    <row r="89" spans="2:27" x14ac:dyDescent="0.25">
      <c r="B89" s="226">
        <f>+IN_Anagrafica!F93</f>
        <v>0</v>
      </c>
      <c r="C89" s="227">
        <f>+IN_Anagrafica!D93</f>
        <v>0</v>
      </c>
      <c r="D89" s="240"/>
      <c r="E89" s="240"/>
      <c r="F89" s="240"/>
      <c r="G89" s="240"/>
      <c r="H89" s="240"/>
      <c r="I89" s="240"/>
      <c r="J89" s="240"/>
      <c r="K89" s="240"/>
      <c r="L89" s="240"/>
      <c r="M89" s="240"/>
      <c r="N89" s="240"/>
      <c r="O89" s="240"/>
      <c r="P89" s="240"/>
      <c r="Q89" s="240"/>
      <c r="R89" s="240"/>
      <c r="S89" s="241"/>
      <c r="T89" s="241"/>
      <c r="U89" s="241"/>
      <c r="V89" s="241"/>
      <c r="W89" s="241"/>
      <c r="X89" s="241"/>
      <c r="Y89" s="241"/>
      <c r="Z89" s="241"/>
      <c r="AA89" s="241"/>
    </row>
    <row r="90" spans="2:27" x14ac:dyDescent="0.25">
      <c r="B90" s="226">
        <f>+IN_Anagrafica!F94</f>
        <v>0</v>
      </c>
      <c r="C90" s="227">
        <f>+IN_Anagrafica!D94</f>
        <v>0</v>
      </c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1"/>
      <c r="T90" s="241"/>
      <c r="U90" s="241"/>
      <c r="V90" s="241"/>
      <c r="W90" s="241"/>
      <c r="X90" s="241"/>
      <c r="Y90" s="241"/>
      <c r="Z90" s="241"/>
      <c r="AA90" s="241"/>
    </row>
    <row r="91" spans="2:27" x14ac:dyDescent="0.25">
      <c r="B91" s="226">
        <f>+IN_Anagrafica!F95</f>
        <v>0</v>
      </c>
      <c r="C91" s="227">
        <f>+IN_Anagrafica!D95</f>
        <v>0</v>
      </c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1"/>
      <c r="T91" s="241"/>
      <c r="U91" s="241"/>
      <c r="V91" s="241"/>
      <c r="W91" s="241"/>
      <c r="X91" s="241"/>
      <c r="Y91" s="241"/>
      <c r="Z91" s="241"/>
      <c r="AA91" s="241"/>
    </row>
    <row r="92" spans="2:27" x14ac:dyDescent="0.25">
      <c r="B92" s="226">
        <f>+IN_Anagrafica!F96</f>
        <v>0</v>
      </c>
      <c r="C92" s="227">
        <f>+IN_Anagrafica!D96</f>
        <v>0</v>
      </c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1"/>
      <c r="T92" s="241"/>
      <c r="U92" s="241"/>
      <c r="V92" s="241"/>
      <c r="W92" s="241"/>
      <c r="X92" s="241"/>
      <c r="Y92" s="241"/>
      <c r="Z92" s="241"/>
      <c r="AA92" s="241"/>
    </row>
    <row r="93" spans="2:27" x14ac:dyDescent="0.25">
      <c r="B93" s="226">
        <f>+IN_Anagrafica!F97</f>
        <v>0</v>
      </c>
      <c r="C93" s="227">
        <f>+IN_Anagrafica!D97</f>
        <v>0</v>
      </c>
      <c r="D93" s="240"/>
      <c r="E93" s="240"/>
      <c r="F93" s="240"/>
      <c r="G93" s="240"/>
      <c r="H93" s="240"/>
      <c r="I93" s="240"/>
      <c r="J93" s="240"/>
      <c r="K93" s="240"/>
      <c r="L93" s="240"/>
      <c r="M93" s="240"/>
      <c r="N93" s="240"/>
      <c r="O93" s="240"/>
      <c r="P93" s="240"/>
      <c r="Q93" s="240"/>
      <c r="R93" s="240"/>
      <c r="S93" s="241"/>
      <c r="T93" s="241"/>
      <c r="U93" s="241"/>
      <c r="V93" s="241"/>
      <c r="W93" s="241"/>
      <c r="X93" s="241"/>
      <c r="Y93" s="241"/>
      <c r="Z93" s="241"/>
      <c r="AA93" s="241"/>
    </row>
    <row r="94" spans="2:27" x14ac:dyDescent="0.25">
      <c r="B94" s="226">
        <f>+IN_Anagrafica!F98</f>
        <v>0</v>
      </c>
      <c r="C94" s="227">
        <f>+IN_Anagrafica!D98</f>
        <v>0</v>
      </c>
      <c r="D94" s="240"/>
      <c r="E94" s="240"/>
      <c r="F94" s="240"/>
      <c r="G94" s="240"/>
      <c r="H94" s="240"/>
      <c r="I94" s="240"/>
      <c r="J94" s="240"/>
      <c r="K94" s="240"/>
      <c r="L94" s="240"/>
      <c r="M94" s="240"/>
      <c r="N94" s="240"/>
      <c r="O94" s="240"/>
      <c r="P94" s="240"/>
      <c r="Q94" s="240"/>
      <c r="R94" s="240"/>
      <c r="S94" s="241"/>
      <c r="T94" s="241"/>
      <c r="U94" s="241"/>
      <c r="V94" s="241"/>
      <c r="W94" s="241"/>
      <c r="X94" s="241"/>
      <c r="Y94" s="241"/>
      <c r="Z94" s="241"/>
      <c r="AA94" s="241"/>
    </row>
    <row r="95" spans="2:27" x14ac:dyDescent="0.25">
      <c r="B95" s="226">
        <f>+IN_Anagrafica!F99</f>
        <v>0</v>
      </c>
      <c r="C95" s="227">
        <f>+IN_Anagrafica!D99</f>
        <v>0</v>
      </c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1"/>
      <c r="T95" s="241"/>
      <c r="U95" s="241"/>
      <c r="V95" s="241"/>
      <c r="W95" s="241"/>
      <c r="X95" s="241"/>
      <c r="Y95" s="241"/>
      <c r="Z95" s="241"/>
      <c r="AA95" s="241"/>
    </row>
    <row r="96" spans="2:27" x14ac:dyDescent="0.25">
      <c r="B96" s="226">
        <f>+IN_Anagrafica!F100</f>
        <v>0</v>
      </c>
      <c r="C96" s="227">
        <f>+IN_Anagrafica!D100</f>
        <v>0</v>
      </c>
      <c r="D96" s="240"/>
      <c r="E96" s="240"/>
      <c r="F96" s="240"/>
      <c r="G96" s="240"/>
      <c r="H96" s="240"/>
      <c r="I96" s="240"/>
      <c r="J96" s="240"/>
      <c r="K96" s="240"/>
      <c r="L96" s="240"/>
      <c r="M96" s="240"/>
      <c r="N96" s="240"/>
      <c r="O96" s="240"/>
      <c r="P96" s="240"/>
      <c r="Q96" s="240"/>
      <c r="R96" s="240"/>
      <c r="S96" s="241"/>
      <c r="T96" s="241"/>
      <c r="U96" s="241"/>
      <c r="V96" s="241"/>
      <c r="W96" s="241"/>
      <c r="X96" s="241"/>
      <c r="Y96" s="241"/>
      <c r="Z96" s="241"/>
      <c r="AA96" s="241"/>
    </row>
    <row r="97" spans="2:27" x14ac:dyDescent="0.25">
      <c r="B97" s="226">
        <f>+IN_Anagrafica!F101</f>
        <v>0</v>
      </c>
      <c r="C97" s="227">
        <f>+IN_Anagrafica!D101</f>
        <v>0</v>
      </c>
      <c r="D97" s="240"/>
      <c r="E97" s="240"/>
      <c r="F97" s="240"/>
      <c r="G97" s="240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  <c r="S97" s="241"/>
      <c r="T97" s="241"/>
      <c r="U97" s="241"/>
      <c r="V97" s="241"/>
      <c r="W97" s="241"/>
      <c r="X97" s="241"/>
      <c r="Y97" s="241"/>
      <c r="Z97" s="241"/>
      <c r="AA97" s="241"/>
    </row>
    <row r="98" spans="2:27" x14ac:dyDescent="0.25">
      <c r="B98" s="226">
        <f>+IN_Anagrafica!F102</f>
        <v>0</v>
      </c>
      <c r="C98" s="227">
        <f>+IN_Anagrafica!D102</f>
        <v>0</v>
      </c>
      <c r="D98" s="240"/>
      <c r="E98" s="240"/>
      <c r="F98" s="240"/>
      <c r="G98" s="240"/>
      <c r="H98" s="240"/>
      <c r="I98" s="240"/>
      <c r="J98" s="240"/>
      <c r="K98" s="240"/>
      <c r="L98" s="240"/>
      <c r="M98" s="240"/>
      <c r="N98" s="240"/>
      <c r="O98" s="240"/>
      <c r="P98" s="240"/>
      <c r="Q98" s="240"/>
      <c r="R98" s="240"/>
      <c r="S98" s="241"/>
      <c r="T98" s="241"/>
      <c r="U98" s="241"/>
      <c r="V98" s="241"/>
      <c r="W98" s="241"/>
      <c r="X98" s="241"/>
      <c r="Y98" s="241"/>
      <c r="Z98" s="241"/>
      <c r="AA98" s="241"/>
    </row>
    <row r="99" spans="2:27" x14ac:dyDescent="0.25">
      <c r="B99" s="226">
        <f>+IN_Anagrafica!F103</f>
        <v>0</v>
      </c>
      <c r="C99" s="227">
        <f>+IN_Anagrafica!D103</f>
        <v>0</v>
      </c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0"/>
      <c r="O99" s="240"/>
      <c r="P99" s="240"/>
      <c r="Q99" s="240"/>
      <c r="R99" s="240"/>
      <c r="S99" s="241"/>
      <c r="T99" s="241"/>
      <c r="U99" s="241"/>
      <c r="V99" s="241"/>
      <c r="W99" s="241"/>
      <c r="X99" s="241"/>
      <c r="Y99" s="241"/>
      <c r="Z99" s="241"/>
      <c r="AA99" s="241"/>
    </row>
    <row r="100" spans="2:27" x14ac:dyDescent="0.25">
      <c r="B100" s="226">
        <f>+IN_Anagrafica!F104</f>
        <v>0</v>
      </c>
      <c r="C100" s="227">
        <f>+IN_Anagrafica!D104</f>
        <v>0</v>
      </c>
      <c r="D100" s="240"/>
      <c r="E100" s="240"/>
      <c r="F100" s="240"/>
      <c r="G100" s="240"/>
      <c r="H100" s="240"/>
      <c r="I100" s="240"/>
      <c r="J100" s="240"/>
      <c r="K100" s="240"/>
      <c r="L100" s="240"/>
      <c r="M100" s="240"/>
      <c r="N100" s="240"/>
      <c r="O100" s="240"/>
      <c r="P100" s="240"/>
      <c r="Q100" s="240"/>
      <c r="R100" s="240"/>
      <c r="S100" s="241"/>
      <c r="T100" s="241"/>
      <c r="U100" s="241"/>
      <c r="V100" s="241"/>
      <c r="W100" s="241"/>
      <c r="X100" s="241"/>
      <c r="Y100" s="241"/>
      <c r="Z100" s="241"/>
      <c r="AA100" s="241"/>
    </row>
    <row r="101" spans="2:27" x14ac:dyDescent="0.25">
      <c r="B101" s="226">
        <f>+IN_Anagrafica!F105</f>
        <v>0</v>
      </c>
      <c r="C101" s="227">
        <f>+IN_Anagrafica!D105</f>
        <v>0</v>
      </c>
      <c r="D101" s="240"/>
      <c r="E101" s="240"/>
      <c r="F101" s="240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0"/>
      <c r="S101" s="241"/>
      <c r="T101" s="241"/>
      <c r="U101" s="241"/>
      <c r="V101" s="241"/>
      <c r="W101" s="241"/>
      <c r="X101" s="241"/>
      <c r="Y101" s="241"/>
      <c r="Z101" s="241"/>
      <c r="AA101" s="241"/>
    </row>
    <row r="102" spans="2:27" x14ac:dyDescent="0.25">
      <c r="B102" s="226">
        <f>+IN_Anagrafica!F106</f>
        <v>0</v>
      </c>
      <c r="C102" s="227">
        <f>+IN_Anagrafica!D106</f>
        <v>0</v>
      </c>
      <c r="D102" s="240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  <c r="O102" s="240"/>
      <c r="P102" s="240"/>
      <c r="Q102" s="240"/>
      <c r="R102" s="240"/>
      <c r="S102" s="241"/>
      <c r="T102" s="241"/>
      <c r="U102" s="241"/>
      <c r="V102" s="241"/>
      <c r="W102" s="241"/>
      <c r="X102" s="241"/>
      <c r="Y102" s="241"/>
      <c r="Z102" s="241"/>
      <c r="AA102" s="241"/>
    </row>
    <row r="103" spans="2:27" x14ac:dyDescent="0.25">
      <c r="B103" s="226">
        <f>+IN_Anagrafica!F107</f>
        <v>0</v>
      </c>
      <c r="C103" s="227">
        <f>+IN_Anagrafica!D107</f>
        <v>0</v>
      </c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40"/>
      <c r="S103" s="241"/>
      <c r="T103" s="241"/>
      <c r="U103" s="241"/>
      <c r="V103" s="241"/>
      <c r="W103" s="241"/>
      <c r="X103" s="241"/>
      <c r="Y103" s="241"/>
      <c r="Z103" s="241"/>
      <c r="AA103" s="241"/>
    </row>
    <row r="104" spans="2:27" x14ac:dyDescent="0.25">
      <c r="B104" s="226">
        <f>+IN_Anagrafica!F108</f>
        <v>0</v>
      </c>
      <c r="C104" s="227">
        <f>+IN_Anagrafica!D108</f>
        <v>0</v>
      </c>
      <c r="D104" s="240"/>
      <c r="E104" s="240"/>
      <c r="F104" s="240"/>
      <c r="G104" s="240"/>
      <c r="H104" s="240"/>
      <c r="I104" s="240"/>
      <c r="J104" s="240"/>
      <c r="K104" s="240"/>
      <c r="L104" s="240"/>
      <c r="M104" s="240"/>
      <c r="N104" s="240"/>
      <c r="O104" s="240"/>
      <c r="P104" s="240"/>
      <c r="Q104" s="240"/>
      <c r="R104" s="240"/>
      <c r="S104" s="241"/>
      <c r="T104" s="241"/>
      <c r="U104" s="241"/>
      <c r="V104" s="241"/>
      <c r="W104" s="241"/>
      <c r="X104" s="241"/>
      <c r="Y104" s="241"/>
      <c r="Z104" s="241"/>
      <c r="AA104" s="241"/>
    </row>
    <row r="105" spans="2:27" x14ac:dyDescent="0.25">
      <c r="B105" s="226">
        <f>+IN_Anagrafica!F109</f>
        <v>0</v>
      </c>
      <c r="C105" s="227">
        <f>+IN_Anagrafica!D109</f>
        <v>0</v>
      </c>
      <c r="D105" s="240"/>
      <c r="E105" s="240"/>
      <c r="F105" s="240"/>
      <c r="G105" s="240"/>
      <c r="H105" s="240"/>
      <c r="I105" s="240"/>
      <c r="J105" s="240"/>
      <c r="K105" s="240"/>
      <c r="L105" s="240"/>
      <c r="M105" s="240"/>
      <c r="N105" s="240"/>
      <c r="O105" s="240"/>
      <c r="P105" s="240"/>
      <c r="Q105" s="240"/>
      <c r="R105" s="240"/>
      <c r="S105" s="241"/>
      <c r="T105" s="241"/>
      <c r="U105" s="241"/>
      <c r="V105" s="241"/>
      <c r="W105" s="241"/>
      <c r="X105" s="241"/>
      <c r="Y105" s="241"/>
      <c r="Z105" s="241"/>
      <c r="AA105" s="241"/>
    </row>
    <row r="106" spans="2:27" x14ac:dyDescent="0.25">
      <c r="B106" s="226">
        <f>+IN_Anagrafica!F110</f>
        <v>0</v>
      </c>
      <c r="C106" s="227">
        <f>+IN_Anagrafica!D110</f>
        <v>0</v>
      </c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0"/>
      <c r="S106" s="241"/>
      <c r="T106" s="241"/>
      <c r="U106" s="241"/>
      <c r="V106" s="241"/>
      <c r="W106" s="241"/>
      <c r="X106" s="241"/>
      <c r="Y106" s="241"/>
      <c r="Z106" s="241"/>
      <c r="AA106" s="241"/>
    </row>
    <row r="107" spans="2:27" x14ac:dyDescent="0.25">
      <c r="B107" s="226">
        <f>+IN_Anagrafica!F111</f>
        <v>0</v>
      </c>
      <c r="C107" s="227">
        <f>+IN_Anagrafica!D111</f>
        <v>0</v>
      </c>
      <c r="D107" s="240"/>
      <c r="E107" s="240"/>
      <c r="F107" s="240"/>
      <c r="G107" s="240"/>
      <c r="H107" s="240"/>
      <c r="I107" s="240"/>
      <c r="J107" s="240"/>
      <c r="K107" s="240"/>
      <c r="L107" s="240"/>
      <c r="M107" s="240"/>
      <c r="N107" s="240"/>
      <c r="O107" s="240"/>
      <c r="P107" s="240"/>
      <c r="Q107" s="240"/>
      <c r="R107" s="240"/>
      <c r="S107" s="241"/>
      <c r="T107" s="241"/>
      <c r="U107" s="241"/>
      <c r="V107" s="241"/>
      <c r="W107" s="241"/>
      <c r="X107" s="241"/>
      <c r="Y107" s="241"/>
      <c r="Z107" s="241"/>
      <c r="AA107" s="241"/>
    </row>
    <row r="108" spans="2:27" x14ac:dyDescent="0.25">
      <c r="B108" s="226">
        <f>+IN_Anagrafica!F112</f>
        <v>0</v>
      </c>
      <c r="C108" s="227">
        <f>+IN_Anagrafica!D112</f>
        <v>0</v>
      </c>
      <c r="D108" s="240"/>
      <c r="E108" s="240"/>
      <c r="F108" s="240"/>
      <c r="G108" s="240"/>
      <c r="H108" s="240"/>
      <c r="I108" s="240"/>
      <c r="J108" s="240"/>
      <c r="K108" s="240"/>
      <c r="L108" s="240"/>
      <c r="M108" s="240"/>
      <c r="N108" s="240"/>
      <c r="O108" s="240"/>
      <c r="P108" s="240"/>
      <c r="Q108" s="240"/>
      <c r="R108" s="240"/>
      <c r="S108" s="241"/>
      <c r="T108" s="241"/>
      <c r="U108" s="241"/>
      <c r="V108" s="241"/>
      <c r="W108" s="241"/>
      <c r="X108" s="241"/>
      <c r="Y108" s="241"/>
      <c r="Z108" s="241"/>
      <c r="AA108" s="241"/>
    </row>
    <row r="109" spans="2:27" x14ac:dyDescent="0.25">
      <c r="B109" s="226">
        <f>+IN_Anagrafica!F113</f>
        <v>0</v>
      </c>
      <c r="C109" s="227">
        <f>+IN_Anagrafica!D113</f>
        <v>0</v>
      </c>
      <c r="D109" s="240"/>
      <c r="E109" s="240"/>
      <c r="F109" s="240"/>
      <c r="G109" s="240"/>
      <c r="H109" s="240"/>
      <c r="I109" s="240"/>
      <c r="J109" s="240"/>
      <c r="K109" s="240"/>
      <c r="L109" s="240"/>
      <c r="M109" s="240"/>
      <c r="N109" s="240"/>
      <c r="O109" s="240"/>
      <c r="P109" s="240"/>
      <c r="Q109" s="240"/>
      <c r="R109" s="240"/>
      <c r="S109" s="241"/>
      <c r="T109" s="241"/>
      <c r="U109" s="241"/>
      <c r="V109" s="241"/>
      <c r="W109" s="241"/>
      <c r="X109" s="241"/>
      <c r="Y109" s="241"/>
      <c r="Z109" s="241"/>
      <c r="AA109" s="241"/>
    </row>
    <row r="110" spans="2:27" x14ac:dyDescent="0.25">
      <c r="B110" s="226">
        <f>+IN_Anagrafica!F114</f>
        <v>0</v>
      </c>
      <c r="C110" s="227">
        <f>+IN_Anagrafica!D114</f>
        <v>0</v>
      </c>
      <c r="D110" s="240"/>
      <c r="E110" s="240"/>
      <c r="F110" s="240"/>
      <c r="G110" s="240"/>
      <c r="H110" s="240"/>
      <c r="I110" s="240"/>
      <c r="J110" s="240"/>
      <c r="K110" s="240"/>
      <c r="L110" s="240"/>
      <c r="M110" s="240"/>
      <c r="N110" s="240"/>
      <c r="O110" s="240"/>
      <c r="P110" s="240"/>
      <c r="Q110" s="240"/>
      <c r="R110" s="240"/>
      <c r="S110" s="241"/>
      <c r="T110" s="241"/>
      <c r="U110" s="241"/>
      <c r="V110" s="241"/>
      <c r="W110" s="241"/>
      <c r="X110" s="241"/>
      <c r="Y110" s="241"/>
      <c r="Z110" s="241"/>
      <c r="AA110" s="241"/>
    </row>
    <row r="111" spans="2:27" x14ac:dyDescent="0.25">
      <c r="B111" s="226">
        <f>+IN_Anagrafica!F115</f>
        <v>0</v>
      </c>
      <c r="C111" s="227">
        <f>+IN_Anagrafica!D115</f>
        <v>0</v>
      </c>
      <c r="D111" s="240"/>
      <c r="E111" s="240"/>
      <c r="F111" s="240"/>
      <c r="G111" s="240"/>
      <c r="H111" s="240"/>
      <c r="I111" s="240"/>
      <c r="J111" s="240"/>
      <c r="K111" s="240"/>
      <c r="L111" s="240"/>
      <c r="M111" s="240"/>
      <c r="N111" s="240"/>
      <c r="O111" s="240"/>
      <c r="P111" s="240"/>
      <c r="Q111" s="240"/>
      <c r="R111" s="240"/>
      <c r="S111" s="241"/>
      <c r="T111" s="241"/>
      <c r="U111" s="241"/>
      <c r="V111" s="241"/>
      <c r="W111" s="241"/>
      <c r="X111" s="241"/>
      <c r="Y111" s="241"/>
      <c r="Z111" s="241"/>
      <c r="AA111" s="241"/>
    </row>
    <row r="112" spans="2:27" x14ac:dyDescent="0.25">
      <c r="B112" s="226">
        <f>+IN_Anagrafica!F116</f>
        <v>0</v>
      </c>
      <c r="C112" s="227">
        <f>+IN_Anagrafica!D116</f>
        <v>0</v>
      </c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1"/>
      <c r="T112" s="241"/>
      <c r="U112" s="241"/>
      <c r="V112" s="241"/>
      <c r="W112" s="241"/>
      <c r="X112" s="241"/>
      <c r="Y112" s="241"/>
      <c r="Z112" s="241"/>
      <c r="AA112" s="241"/>
    </row>
    <row r="113" spans="2:27" x14ac:dyDescent="0.25">
      <c r="B113" s="226">
        <f>+IN_Anagrafica!F117</f>
        <v>0</v>
      </c>
      <c r="C113" s="227">
        <f>+IN_Anagrafica!D117</f>
        <v>0</v>
      </c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1"/>
      <c r="T113" s="241"/>
      <c r="U113" s="241"/>
      <c r="V113" s="241"/>
      <c r="W113" s="241"/>
      <c r="X113" s="241"/>
      <c r="Y113" s="241"/>
      <c r="Z113" s="241"/>
      <c r="AA113" s="241"/>
    </row>
    <row r="114" spans="2:27" x14ac:dyDescent="0.25">
      <c r="B114" s="226">
        <f>+IN_Anagrafica!F118</f>
        <v>0</v>
      </c>
      <c r="C114" s="227">
        <f>+IN_Anagrafica!D118</f>
        <v>0</v>
      </c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1"/>
      <c r="T114" s="241"/>
      <c r="U114" s="241"/>
      <c r="V114" s="241"/>
      <c r="W114" s="241"/>
      <c r="X114" s="241"/>
      <c r="Y114" s="241"/>
      <c r="Z114" s="241"/>
      <c r="AA114" s="241"/>
    </row>
    <row r="115" spans="2:27" x14ac:dyDescent="0.25">
      <c r="B115" s="226">
        <f>+IN_Anagrafica!F119</f>
        <v>0</v>
      </c>
      <c r="C115" s="227">
        <f>+IN_Anagrafica!D119</f>
        <v>0</v>
      </c>
      <c r="D115" s="240"/>
      <c r="E115" s="240"/>
      <c r="F115" s="240"/>
      <c r="G115" s="240"/>
      <c r="H115" s="240"/>
      <c r="I115" s="240"/>
      <c r="J115" s="240"/>
      <c r="K115" s="240"/>
      <c r="L115" s="240"/>
      <c r="M115" s="240"/>
      <c r="N115" s="240"/>
      <c r="O115" s="240"/>
      <c r="P115" s="240"/>
      <c r="Q115" s="240"/>
      <c r="R115" s="240"/>
      <c r="S115" s="241"/>
      <c r="T115" s="241"/>
      <c r="U115" s="241"/>
      <c r="V115" s="241"/>
      <c r="W115" s="241"/>
      <c r="X115" s="241"/>
      <c r="Y115" s="241"/>
      <c r="Z115" s="241"/>
      <c r="AA115" s="241"/>
    </row>
    <row r="116" spans="2:27" x14ac:dyDescent="0.25">
      <c r="B116" s="226">
        <f>+IN_Anagrafica!F120</f>
        <v>0</v>
      </c>
      <c r="C116" s="227">
        <f>+IN_Anagrafica!D120</f>
        <v>0</v>
      </c>
      <c r="D116" s="240"/>
      <c r="E116" s="240"/>
      <c r="F116" s="240"/>
      <c r="G116" s="240"/>
      <c r="H116" s="240"/>
      <c r="I116" s="240"/>
      <c r="J116" s="240"/>
      <c r="K116" s="240"/>
      <c r="L116" s="240"/>
      <c r="M116" s="240"/>
      <c r="N116" s="240"/>
      <c r="O116" s="240"/>
      <c r="P116" s="240"/>
      <c r="Q116" s="240"/>
      <c r="R116" s="240"/>
      <c r="S116" s="241"/>
      <c r="T116" s="241"/>
      <c r="U116" s="241"/>
      <c r="V116" s="241"/>
      <c r="W116" s="241"/>
      <c r="X116" s="241"/>
      <c r="Y116" s="241"/>
      <c r="Z116" s="241"/>
      <c r="AA116" s="241"/>
    </row>
    <row r="117" spans="2:27" x14ac:dyDescent="0.25">
      <c r="B117" s="226">
        <f>+IN_Anagrafica!F121</f>
        <v>0</v>
      </c>
      <c r="C117" s="227">
        <f>+IN_Anagrafica!D121</f>
        <v>0</v>
      </c>
      <c r="D117" s="240"/>
      <c r="E117" s="240"/>
      <c r="F117" s="240"/>
      <c r="G117" s="240"/>
      <c r="H117" s="240"/>
      <c r="I117" s="240"/>
      <c r="J117" s="240"/>
      <c r="K117" s="240"/>
      <c r="L117" s="240"/>
      <c r="M117" s="240"/>
      <c r="N117" s="240"/>
      <c r="O117" s="240"/>
      <c r="P117" s="240"/>
      <c r="Q117" s="240"/>
      <c r="R117" s="240"/>
      <c r="S117" s="241"/>
      <c r="T117" s="241"/>
      <c r="U117" s="241"/>
      <c r="V117" s="241"/>
      <c r="W117" s="241"/>
      <c r="X117" s="241"/>
      <c r="Y117" s="241"/>
      <c r="Z117" s="241"/>
      <c r="AA117" s="241"/>
    </row>
    <row r="118" spans="2:27" x14ac:dyDescent="0.25">
      <c r="B118" s="226">
        <f>+IN_Anagrafica!F122</f>
        <v>0</v>
      </c>
      <c r="C118" s="227">
        <f>+IN_Anagrafica!D122</f>
        <v>0</v>
      </c>
      <c r="D118" s="240"/>
      <c r="E118" s="240"/>
      <c r="F118" s="240"/>
      <c r="G118" s="240"/>
      <c r="H118" s="240"/>
      <c r="I118" s="240"/>
      <c r="J118" s="240"/>
      <c r="K118" s="240"/>
      <c r="L118" s="240"/>
      <c r="M118" s="240"/>
      <c r="N118" s="240"/>
      <c r="O118" s="240"/>
      <c r="P118" s="240"/>
      <c r="Q118" s="240"/>
      <c r="R118" s="240"/>
      <c r="S118" s="241"/>
      <c r="T118" s="241"/>
      <c r="U118" s="241"/>
      <c r="V118" s="241"/>
      <c r="W118" s="241"/>
      <c r="X118" s="241"/>
      <c r="Y118" s="241"/>
      <c r="Z118" s="241"/>
      <c r="AA118" s="241"/>
    </row>
    <row r="119" spans="2:27" x14ac:dyDescent="0.25">
      <c r="B119" s="226">
        <f>+IN_Anagrafica!F123</f>
        <v>0</v>
      </c>
      <c r="C119" s="227">
        <f>+IN_Anagrafica!D123</f>
        <v>0</v>
      </c>
      <c r="D119" s="240"/>
      <c r="E119" s="240"/>
      <c r="F119" s="240"/>
      <c r="G119" s="240"/>
      <c r="H119" s="240"/>
      <c r="I119" s="240"/>
      <c r="J119" s="240"/>
      <c r="K119" s="240"/>
      <c r="L119" s="240"/>
      <c r="M119" s="240"/>
      <c r="N119" s="240"/>
      <c r="O119" s="240"/>
      <c r="P119" s="240"/>
      <c r="Q119" s="240"/>
      <c r="R119" s="240"/>
      <c r="S119" s="241"/>
      <c r="T119" s="241"/>
      <c r="U119" s="241"/>
      <c r="V119" s="241"/>
      <c r="W119" s="241"/>
      <c r="X119" s="241"/>
      <c r="Y119" s="241"/>
      <c r="Z119" s="241"/>
      <c r="AA119" s="241"/>
    </row>
    <row r="120" spans="2:27" x14ac:dyDescent="0.25">
      <c r="B120" s="226">
        <f>+IN_Anagrafica!F124</f>
        <v>0</v>
      </c>
      <c r="C120" s="227">
        <f>+IN_Anagrafica!D124</f>
        <v>0</v>
      </c>
      <c r="D120" s="240"/>
      <c r="E120" s="240"/>
      <c r="F120" s="240"/>
      <c r="G120" s="240"/>
      <c r="H120" s="240"/>
      <c r="I120" s="240"/>
      <c r="J120" s="240"/>
      <c r="K120" s="240"/>
      <c r="L120" s="240"/>
      <c r="M120" s="240"/>
      <c r="N120" s="240"/>
      <c r="O120" s="240"/>
      <c r="P120" s="240"/>
      <c r="Q120" s="240"/>
      <c r="R120" s="240"/>
      <c r="S120" s="241"/>
      <c r="T120" s="241"/>
      <c r="U120" s="241"/>
      <c r="V120" s="241"/>
      <c r="W120" s="241"/>
      <c r="X120" s="241"/>
      <c r="Y120" s="241"/>
      <c r="Z120" s="241"/>
      <c r="AA120" s="241"/>
    </row>
    <row r="121" spans="2:27" x14ac:dyDescent="0.25">
      <c r="B121" s="226">
        <f>+IN_Anagrafica!F125</f>
        <v>0</v>
      </c>
      <c r="C121" s="227">
        <f>+IN_Anagrafica!D125</f>
        <v>0</v>
      </c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0"/>
      <c r="O121" s="240"/>
      <c r="P121" s="240"/>
      <c r="Q121" s="240"/>
      <c r="R121" s="240"/>
      <c r="S121" s="241"/>
      <c r="T121" s="241"/>
      <c r="U121" s="241"/>
      <c r="V121" s="241"/>
      <c r="W121" s="241"/>
      <c r="X121" s="241"/>
      <c r="Y121" s="241"/>
      <c r="Z121" s="241"/>
      <c r="AA121" s="241"/>
    </row>
    <row r="122" spans="2:27" x14ac:dyDescent="0.25">
      <c r="B122" s="226">
        <f>+IN_Anagrafica!F126</f>
        <v>0</v>
      </c>
      <c r="C122" s="227">
        <f>+IN_Anagrafica!D126</f>
        <v>0</v>
      </c>
      <c r="D122" s="240"/>
      <c r="E122" s="240"/>
      <c r="F122" s="240"/>
      <c r="G122" s="240"/>
      <c r="H122" s="240"/>
      <c r="I122" s="240"/>
      <c r="J122" s="240"/>
      <c r="K122" s="240"/>
      <c r="L122" s="240"/>
      <c r="M122" s="240"/>
      <c r="N122" s="240"/>
      <c r="O122" s="240"/>
      <c r="P122" s="240"/>
      <c r="Q122" s="240"/>
      <c r="R122" s="240"/>
      <c r="S122" s="241"/>
      <c r="T122" s="241"/>
      <c r="U122" s="241"/>
      <c r="V122" s="241"/>
      <c r="W122" s="241"/>
      <c r="X122" s="241"/>
      <c r="Y122" s="241"/>
      <c r="Z122" s="241"/>
      <c r="AA122" s="241"/>
    </row>
    <row r="123" spans="2:27" x14ac:dyDescent="0.25">
      <c r="B123" s="226">
        <f>+IN_Anagrafica!F127</f>
        <v>0</v>
      </c>
      <c r="C123" s="227">
        <f>+IN_Anagrafica!D127</f>
        <v>0</v>
      </c>
      <c r="D123" s="240"/>
      <c r="E123" s="240"/>
      <c r="F123" s="240"/>
      <c r="G123" s="240"/>
      <c r="H123" s="240"/>
      <c r="I123" s="240"/>
      <c r="J123" s="240"/>
      <c r="K123" s="240"/>
      <c r="L123" s="240"/>
      <c r="M123" s="240"/>
      <c r="N123" s="240"/>
      <c r="O123" s="240"/>
      <c r="P123" s="240"/>
      <c r="Q123" s="240"/>
      <c r="R123" s="240"/>
      <c r="S123" s="241"/>
      <c r="T123" s="241"/>
      <c r="U123" s="241"/>
      <c r="V123" s="241"/>
      <c r="W123" s="241"/>
      <c r="X123" s="241"/>
      <c r="Y123" s="241"/>
      <c r="Z123" s="241"/>
      <c r="AA123" s="241"/>
    </row>
    <row r="124" spans="2:27" x14ac:dyDescent="0.25">
      <c r="B124" s="226">
        <f>+IN_Anagrafica!F128</f>
        <v>0</v>
      </c>
      <c r="C124" s="227">
        <f>+IN_Anagrafica!D128</f>
        <v>0</v>
      </c>
      <c r="D124" s="240"/>
      <c r="E124" s="240"/>
      <c r="F124" s="240"/>
      <c r="G124" s="240"/>
      <c r="H124" s="240"/>
      <c r="I124" s="240"/>
      <c r="J124" s="240"/>
      <c r="K124" s="240"/>
      <c r="L124" s="240"/>
      <c r="M124" s="240"/>
      <c r="N124" s="240"/>
      <c r="O124" s="240"/>
      <c r="P124" s="240"/>
      <c r="Q124" s="240"/>
      <c r="R124" s="240"/>
      <c r="S124" s="241"/>
      <c r="T124" s="241"/>
      <c r="U124" s="241"/>
      <c r="V124" s="241"/>
      <c r="W124" s="241"/>
      <c r="X124" s="241"/>
      <c r="Y124" s="241"/>
      <c r="Z124" s="241"/>
      <c r="AA124" s="241"/>
    </row>
    <row r="125" spans="2:27" x14ac:dyDescent="0.25">
      <c r="D125" s="241"/>
      <c r="E125" s="241"/>
      <c r="F125" s="241"/>
      <c r="G125" s="241"/>
      <c r="H125" s="241"/>
      <c r="I125" s="241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</row>
    <row r="126" spans="2:27" x14ac:dyDescent="0.25">
      <c r="D126" s="241"/>
      <c r="E126" s="241"/>
      <c r="F126" s="241"/>
      <c r="G126" s="241"/>
      <c r="H126" s="241"/>
      <c r="I126" s="241"/>
      <c r="J126" s="241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241"/>
      <c r="X126" s="241"/>
      <c r="Y126" s="241"/>
      <c r="Z126" s="241"/>
      <c r="AA126" s="241"/>
    </row>
    <row r="127" spans="2:27" x14ac:dyDescent="0.25">
      <c r="D127" s="241"/>
      <c r="E127" s="241"/>
      <c r="F127" s="241"/>
      <c r="G127" s="241"/>
      <c r="H127" s="241"/>
      <c r="I127" s="241"/>
      <c r="J127" s="241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</row>
    <row r="128" spans="2:27" x14ac:dyDescent="0.25"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1"/>
    </row>
    <row r="129" spans="4:27" x14ac:dyDescent="0.25"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241"/>
      <c r="T129" s="241"/>
      <c r="U129" s="241"/>
      <c r="V129" s="241"/>
      <c r="W129" s="241"/>
      <c r="X129" s="241"/>
      <c r="Y129" s="241"/>
      <c r="Z129" s="241"/>
      <c r="AA129" s="241"/>
    </row>
    <row r="130" spans="4:27" x14ac:dyDescent="0.25">
      <c r="D130" s="241"/>
      <c r="E130" s="241"/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</row>
    <row r="131" spans="4:27" x14ac:dyDescent="0.25">
      <c r="D131" s="241"/>
      <c r="E131" s="241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  <c r="W131" s="241"/>
      <c r="X131" s="241"/>
      <c r="Y131" s="241"/>
      <c r="Z131" s="241"/>
      <c r="AA131" s="241"/>
    </row>
    <row r="132" spans="4:27" x14ac:dyDescent="0.25"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241"/>
      <c r="Z132" s="241"/>
      <c r="AA132" s="241"/>
    </row>
    <row r="133" spans="4:27" x14ac:dyDescent="0.25">
      <c r="D133" s="241"/>
      <c r="E133" s="241"/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</row>
    <row r="134" spans="4:27" x14ac:dyDescent="0.25">
      <c r="D134" s="241"/>
      <c r="E134" s="241"/>
      <c r="F134" s="241"/>
      <c r="G134" s="241"/>
      <c r="H134" s="241"/>
      <c r="I134" s="241"/>
      <c r="J134" s="241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</row>
    <row r="135" spans="4:27" x14ac:dyDescent="0.25">
      <c r="D135" s="241"/>
      <c r="E135" s="241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241"/>
      <c r="R135" s="241"/>
      <c r="S135" s="241"/>
      <c r="T135" s="241"/>
      <c r="U135" s="241"/>
      <c r="V135" s="241"/>
      <c r="W135" s="241"/>
      <c r="X135" s="241"/>
      <c r="Y135" s="241"/>
      <c r="Z135" s="241"/>
      <c r="AA135" s="241"/>
    </row>
    <row r="136" spans="4:27" x14ac:dyDescent="0.25">
      <c r="D136" s="241"/>
      <c r="E136" s="241"/>
      <c r="F136" s="241"/>
      <c r="G136" s="241"/>
      <c r="H136" s="241"/>
      <c r="I136" s="241"/>
      <c r="J136" s="241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  <c r="W136" s="241"/>
      <c r="X136" s="241"/>
      <c r="Y136" s="241"/>
      <c r="Z136" s="241"/>
      <c r="AA136" s="241"/>
    </row>
    <row r="137" spans="4:27" x14ac:dyDescent="0.25">
      <c r="D137" s="241"/>
      <c r="E137" s="241"/>
      <c r="F137" s="241"/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</row>
    <row r="138" spans="4:27" x14ac:dyDescent="0.25"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</row>
    <row r="139" spans="4:27" x14ac:dyDescent="0.25">
      <c r="D139" s="241"/>
      <c r="E139" s="241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</row>
    <row r="140" spans="4:27" x14ac:dyDescent="0.25">
      <c r="D140" s="241"/>
      <c r="E140" s="241"/>
      <c r="F140" s="241"/>
      <c r="G140" s="241"/>
      <c r="H140" s="241"/>
      <c r="I140" s="241"/>
      <c r="J140" s="241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  <c r="W140" s="241"/>
      <c r="X140" s="241"/>
      <c r="Y140" s="241"/>
      <c r="Z140" s="241"/>
      <c r="AA140" s="241"/>
    </row>
  </sheetData>
  <sheetProtection formatCells="0" formatColumns="0" insertColumns="0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1AD99-04F2-47E0-AEAB-0A57DA0CBFA4}">
  <sheetPr>
    <tabColor theme="0" tint="-0.14999847407452621"/>
  </sheetPr>
  <dimension ref="A1:AF142"/>
  <sheetViews>
    <sheetView zoomScale="65" zoomScaleNormal="65" workbookViewId="0"/>
  </sheetViews>
  <sheetFormatPr defaultRowHeight="11.5" x14ac:dyDescent="0.25"/>
  <cols>
    <col min="1" max="1" width="4" style="138" customWidth="1"/>
    <col min="2" max="2" width="10.90625" style="138" customWidth="1"/>
    <col min="3" max="3" width="31.26953125" style="138" customWidth="1"/>
    <col min="4" max="18" width="12.7265625" style="217" customWidth="1"/>
    <col min="19" max="16384" width="8.7265625" style="217"/>
  </cols>
  <sheetData>
    <row r="1" spans="1:32" ht="24" customHeight="1" thickBot="1" x14ac:dyDescent="0.3">
      <c r="B1" s="209" t="s">
        <v>265</v>
      </c>
      <c r="C1" s="214"/>
      <c r="D1" s="214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6"/>
    </row>
    <row r="2" spans="1:32" ht="32.5" customHeight="1" thickTop="1" x14ac:dyDescent="0.25">
      <c r="B2" s="218" t="s">
        <v>295</v>
      </c>
      <c r="C2" s="219"/>
      <c r="D2" s="219"/>
      <c r="E2" s="220"/>
      <c r="F2" s="220"/>
      <c r="G2" s="220"/>
      <c r="H2" s="220"/>
      <c r="I2" s="220"/>
      <c r="J2" s="220"/>
      <c r="K2" s="220"/>
      <c r="L2" s="220"/>
      <c r="M2" s="220"/>
      <c r="N2" s="219"/>
      <c r="O2" s="219"/>
      <c r="P2" s="219"/>
      <c r="Q2" s="219"/>
      <c r="R2" s="219"/>
      <c r="S2" s="216"/>
    </row>
    <row r="3" spans="1:32" x14ac:dyDescent="0.25">
      <c r="B3" s="221"/>
      <c r="C3" s="219"/>
      <c r="D3" s="222">
        <f>+PianoTariffarioAffidamento!E4</f>
        <v>2026</v>
      </c>
      <c r="E3" s="222">
        <f>+PianoTariffarioAffidamento!F4</f>
        <v>2027</v>
      </c>
      <c r="F3" s="222">
        <f>+PianoTariffarioAffidamento!G4</f>
        <v>2028</v>
      </c>
      <c r="G3" s="222">
        <f>+PianoTariffarioAffidamento!H4</f>
        <v>2029</v>
      </c>
      <c r="H3" s="222">
        <f>+PianoTariffarioAffidamento!I4</f>
        <v>2030</v>
      </c>
      <c r="I3" s="222">
        <f>+PianoTariffarioAffidamento!J4</f>
        <v>2031</v>
      </c>
      <c r="J3" s="222">
        <f>+PianoTariffarioAffidamento!K4</f>
        <v>2032</v>
      </c>
      <c r="K3" s="222">
        <f>+PianoTariffarioAffidamento!L4</f>
        <v>2033</v>
      </c>
      <c r="L3" s="222">
        <f>+PianoTariffarioAffidamento!M4</f>
        <v>2034</v>
      </c>
      <c r="M3" s="222">
        <f>+PianoTariffarioAffidamento!N4</f>
        <v>2035</v>
      </c>
      <c r="N3" s="222">
        <f>+PianoTariffarioAffidamento!O4</f>
        <v>2036</v>
      </c>
      <c r="O3" s="222">
        <f>+PianoTariffarioAffidamento!P4</f>
        <v>2037</v>
      </c>
      <c r="P3" s="222">
        <f>+PianoTariffarioAffidamento!Q4</f>
        <v>2038</v>
      </c>
      <c r="Q3" s="222">
        <f>+PianoTariffarioAffidamento!R4</f>
        <v>2039</v>
      </c>
      <c r="R3" s="222">
        <f>+PianoTariffarioAffidamento!S4</f>
        <v>2040</v>
      </c>
      <c r="S3" s="216"/>
    </row>
    <row r="4" spans="1:32" s="138" customFormat="1" ht="23" x14ac:dyDescent="0.25">
      <c r="C4" s="212" t="s">
        <v>187</v>
      </c>
      <c r="D4" s="224" t="s">
        <v>205</v>
      </c>
      <c r="E4" s="224" t="s">
        <v>206</v>
      </c>
      <c r="F4" s="224" t="s">
        <v>207</v>
      </c>
      <c r="G4" s="224" t="s">
        <v>208</v>
      </c>
      <c r="H4" s="224" t="s">
        <v>209</v>
      </c>
      <c r="I4" s="224" t="s">
        <v>210</v>
      </c>
      <c r="J4" s="224" t="s">
        <v>211</v>
      </c>
      <c r="K4" s="224" t="s">
        <v>212</v>
      </c>
      <c r="L4" s="224" t="s">
        <v>213</v>
      </c>
      <c r="M4" s="224" t="s">
        <v>214</v>
      </c>
      <c r="N4" s="224" t="s">
        <v>221</v>
      </c>
      <c r="O4" s="224" t="s">
        <v>222</v>
      </c>
      <c r="P4" s="224" t="s">
        <v>223</v>
      </c>
      <c r="Q4" s="224" t="s">
        <v>224</v>
      </c>
      <c r="R4" s="224" t="s">
        <v>225</v>
      </c>
    </row>
    <row r="5" spans="1:32" s="138" customFormat="1" ht="16.5" x14ac:dyDescent="0.25">
      <c r="C5" s="211" t="s">
        <v>264</v>
      </c>
      <c r="D5" s="231">
        <f>+PianoTariffarioAffidamento!E52</f>
        <v>0</v>
      </c>
      <c r="E5" s="231">
        <f>+PianoTariffarioAffidamento!F52</f>
        <v>0</v>
      </c>
      <c r="F5" s="231">
        <f>+PianoTariffarioAffidamento!G52</f>
        <v>0</v>
      </c>
      <c r="G5" s="231">
        <f>+PianoTariffarioAffidamento!H52</f>
        <v>0</v>
      </c>
      <c r="H5" s="231">
        <f>+PianoTariffarioAffidamento!I52</f>
        <v>0</v>
      </c>
      <c r="I5" s="231">
        <f>+PianoTariffarioAffidamento!J52</f>
        <v>0</v>
      </c>
      <c r="J5" s="231">
        <f>+PianoTariffarioAffidamento!K52</f>
        <v>0</v>
      </c>
      <c r="K5" s="231">
        <f>+PianoTariffarioAffidamento!L52</f>
        <v>0</v>
      </c>
      <c r="L5" s="231">
        <f>+PianoTariffarioAffidamento!M52</f>
        <v>0</v>
      </c>
      <c r="M5" s="231">
        <f>+PianoTariffarioAffidamento!N52</f>
        <v>0</v>
      </c>
      <c r="N5" s="231">
        <f>+PianoTariffarioAffidamento!O52</f>
        <v>0</v>
      </c>
      <c r="O5" s="231">
        <f>+PianoTariffarioAffidamento!P52</f>
        <v>0</v>
      </c>
      <c r="P5" s="231">
        <f>+PianoTariffarioAffidamento!Q52</f>
        <v>0</v>
      </c>
      <c r="Q5" s="231">
        <f>+PianoTariffarioAffidamento!R52</f>
        <v>0</v>
      </c>
      <c r="R5" s="231">
        <f>+PianoTariffarioAffidamento!S52</f>
        <v>0</v>
      </c>
    </row>
    <row r="6" spans="1:32" s="138" customFormat="1" x14ac:dyDescent="0.25"/>
    <row r="7" spans="1:32" s="138" customFormat="1" ht="13.5" x14ac:dyDescent="0.25">
      <c r="C7" s="211" t="s">
        <v>204</v>
      </c>
      <c r="D7" s="247" t="str">
        <f>+IFERROR(SUMPRODUCT(D13:D124,'Ta-1_AmbitoTariffario'!D13:D124)/'Ta-1_AmbitoTariffario'!D7,"")</f>
        <v/>
      </c>
      <c r="E7" s="247" t="str">
        <f>+IFERROR(SUMPRODUCT(E13:E124,'Ta-1_AmbitoTariffario'!E13:E124)/'Ta-1_AmbitoTariffario'!E7,"")</f>
        <v/>
      </c>
      <c r="F7" s="247" t="str">
        <f>+IFERROR(SUMPRODUCT(F13:F124,'Ta-1_AmbitoTariffario'!F13:F124)/'Ta-1_AmbitoTariffario'!F7,"")</f>
        <v/>
      </c>
      <c r="G7" s="247" t="str">
        <f>+IFERROR(SUMPRODUCT(G13:G124,'Ta-1_AmbitoTariffario'!G13:G124)/'Ta-1_AmbitoTariffario'!G7,"")</f>
        <v/>
      </c>
      <c r="H7" s="247" t="str">
        <f>+IFERROR(SUMPRODUCT(H13:H124,'Ta-1_AmbitoTariffario'!H13:H124)/'Ta-1_AmbitoTariffario'!H7,"")</f>
        <v/>
      </c>
      <c r="I7" s="247" t="str">
        <f>+IFERROR(SUMPRODUCT(I13:I124,'Ta-1_AmbitoTariffario'!I13:I124)/'Ta-1_AmbitoTariffario'!I7,"")</f>
        <v/>
      </c>
      <c r="J7" s="247" t="str">
        <f>+IFERROR(SUMPRODUCT(J13:J124,'Ta-1_AmbitoTariffario'!J13:J124)/'Ta-1_AmbitoTariffario'!J7,"")</f>
        <v/>
      </c>
      <c r="K7" s="247" t="str">
        <f>+IFERROR(SUMPRODUCT(K13:K124,'Ta-1_AmbitoTariffario'!K13:K124)/'Ta-1_AmbitoTariffario'!K7,"")</f>
        <v/>
      </c>
      <c r="L7" s="247" t="str">
        <f>+IFERROR(SUMPRODUCT(L13:L124,'Ta-1_AmbitoTariffario'!L13:L124)/'Ta-1_AmbitoTariffario'!L7,"")</f>
        <v/>
      </c>
      <c r="M7" s="247" t="str">
        <f>+IFERROR(SUMPRODUCT(M13:M124,'Ta-1_AmbitoTariffario'!M13:M124)/'Ta-1_AmbitoTariffario'!M7,"")</f>
        <v/>
      </c>
      <c r="N7" s="247" t="str">
        <f>+IFERROR(SUMPRODUCT(N13:N124,'Ta-1_AmbitoTariffario'!N13:N124)/'Ta-1_AmbitoTariffario'!N7,"")</f>
        <v/>
      </c>
      <c r="O7" s="247" t="str">
        <f>+IFERROR(SUMPRODUCT(O13:O124,'Ta-1_AmbitoTariffario'!O13:O124)/'Ta-1_AmbitoTariffario'!O7,"")</f>
        <v/>
      </c>
      <c r="P7" s="247" t="str">
        <f>+IFERROR(SUMPRODUCT(P13:P124,'Ta-1_AmbitoTariffario'!P13:P124)/'Ta-1_AmbitoTariffario'!P7,"")</f>
        <v/>
      </c>
      <c r="Q7" s="247" t="str">
        <f>+IFERROR(SUMPRODUCT(Q13:Q124,'Ta-1_AmbitoTariffario'!Q13:Q124)/'Ta-1_AmbitoTariffario'!Q7,"")</f>
        <v/>
      </c>
      <c r="R7" s="247" t="str">
        <f>+IFERROR(SUMPRODUCT(R13:R124,'Ta-1_AmbitoTariffario'!R13:R124)/'Ta-1_AmbitoTariffario'!R7,"")</f>
        <v/>
      </c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</row>
    <row r="8" spans="1:32" s="138" customFormat="1" x14ac:dyDescent="0.25"/>
    <row r="9" spans="1:32" s="138" customFormat="1" x14ac:dyDescent="0.25"/>
    <row r="10" spans="1:32" s="138" customFormat="1" x14ac:dyDescent="0.25"/>
    <row r="11" spans="1:32" s="138" customFormat="1" ht="30" x14ac:dyDescent="0.25">
      <c r="C11" s="210" t="s">
        <v>266</v>
      </c>
      <c r="D11" s="224">
        <f>+D3</f>
        <v>2026</v>
      </c>
      <c r="E11" s="224">
        <f t="shared" ref="E11:R11" si="0">+E3</f>
        <v>2027</v>
      </c>
      <c r="F11" s="224">
        <f t="shared" si="0"/>
        <v>2028</v>
      </c>
      <c r="G11" s="224">
        <f t="shared" si="0"/>
        <v>2029</v>
      </c>
      <c r="H11" s="224">
        <f t="shared" si="0"/>
        <v>2030</v>
      </c>
      <c r="I11" s="224">
        <f t="shared" si="0"/>
        <v>2031</v>
      </c>
      <c r="J11" s="224">
        <f t="shared" si="0"/>
        <v>2032</v>
      </c>
      <c r="K11" s="224">
        <f t="shared" si="0"/>
        <v>2033</v>
      </c>
      <c r="L11" s="224">
        <f t="shared" si="0"/>
        <v>2034</v>
      </c>
      <c r="M11" s="224">
        <f t="shared" si="0"/>
        <v>2035</v>
      </c>
      <c r="N11" s="224">
        <f t="shared" si="0"/>
        <v>2036</v>
      </c>
      <c r="O11" s="224">
        <f t="shared" si="0"/>
        <v>2037</v>
      </c>
      <c r="P11" s="224">
        <f t="shared" si="0"/>
        <v>2038</v>
      </c>
      <c r="Q11" s="224">
        <f t="shared" si="0"/>
        <v>2039</v>
      </c>
      <c r="R11" s="224">
        <f t="shared" si="0"/>
        <v>2040</v>
      </c>
    </row>
    <row r="12" spans="1:32" s="69" customFormat="1" ht="23" x14ac:dyDescent="0.35">
      <c r="A12" s="1"/>
      <c r="B12" s="228" t="s">
        <v>100</v>
      </c>
      <c r="C12" s="229" t="s">
        <v>186</v>
      </c>
      <c r="D12" s="230" t="s">
        <v>205</v>
      </c>
      <c r="E12" s="230" t="s">
        <v>206</v>
      </c>
      <c r="F12" s="230" t="s">
        <v>207</v>
      </c>
      <c r="G12" s="230" t="s">
        <v>208</v>
      </c>
      <c r="H12" s="230" t="s">
        <v>209</v>
      </c>
      <c r="I12" s="230" t="s">
        <v>210</v>
      </c>
      <c r="J12" s="230" t="s">
        <v>211</v>
      </c>
      <c r="K12" s="230" t="s">
        <v>212</v>
      </c>
      <c r="L12" s="230" t="s">
        <v>213</v>
      </c>
      <c r="M12" s="230" t="s">
        <v>214</v>
      </c>
      <c r="N12" s="228" t="s">
        <v>221</v>
      </c>
      <c r="O12" s="228" t="s">
        <v>222</v>
      </c>
      <c r="P12" s="228" t="s">
        <v>223</v>
      </c>
      <c r="Q12" s="228" t="s">
        <v>224</v>
      </c>
      <c r="R12" s="228" t="s">
        <v>225</v>
      </c>
      <c r="S12" s="138"/>
    </row>
    <row r="13" spans="1:32" x14ac:dyDescent="0.25">
      <c r="B13" s="226">
        <f>+IN_Anagrafica!F17</f>
        <v>0</v>
      </c>
      <c r="C13" s="227">
        <f>+IN_Anagrafica!D17</f>
        <v>0</v>
      </c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</row>
    <row r="14" spans="1:32" x14ac:dyDescent="0.25">
      <c r="B14" s="226">
        <f>+IN_Anagrafica!F18</f>
        <v>0</v>
      </c>
      <c r="C14" s="227">
        <f>+IN_Anagrafica!D18</f>
        <v>0</v>
      </c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</row>
    <row r="15" spans="1:32" x14ac:dyDescent="0.25">
      <c r="B15" s="226">
        <f>+IN_Anagrafica!F19</f>
        <v>0</v>
      </c>
      <c r="C15" s="227">
        <f>+IN_Anagrafica!D19</f>
        <v>0</v>
      </c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</row>
    <row r="16" spans="1:32" x14ac:dyDescent="0.25">
      <c r="B16" s="226">
        <f>+IN_Anagrafica!F20</f>
        <v>0</v>
      </c>
      <c r="C16" s="227">
        <f>+IN_Anagrafica!D20</f>
        <v>0</v>
      </c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</row>
    <row r="17" spans="2:32" x14ac:dyDescent="0.25">
      <c r="B17" s="226">
        <f>+IN_Anagrafica!F21</f>
        <v>0</v>
      </c>
      <c r="C17" s="227">
        <f>+IN_Anagrafica!D21</f>
        <v>0</v>
      </c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</row>
    <row r="18" spans="2:32" x14ac:dyDescent="0.25">
      <c r="B18" s="226">
        <f>+IN_Anagrafica!F22</f>
        <v>0</v>
      </c>
      <c r="C18" s="227">
        <f>+IN_Anagrafica!D22</f>
        <v>0</v>
      </c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</row>
    <row r="19" spans="2:32" x14ac:dyDescent="0.25">
      <c r="B19" s="226">
        <f>+IN_Anagrafica!F23</f>
        <v>0</v>
      </c>
      <c r="C19" s="227">
        <f>+IN_Anagrafica!D23</f>
        <v>0</v>
      </c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</row>
    <row r="20" spans="2:32" x14ac:dyDescent="0.25">
      <c r="B20" s="226">
        <f>+IN_Anagrafica!F24</f>
        <v>0</v>
      </c>
      <c r="C20" s="227">
        <f>+IN_Anagrafica!D24</f>
        <v>0</v>
      </c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</row>
    <row r="21" spans="2:32" x14ac:dyDescent="0.25">
      <c r="B21" s="226">
        <f>+IN_Anagrafica!F25</f>
        <v>0</v>
      </c>
      <c r="C21" s="227">
        <f>+IN_Anagrafica!D25</f>
        <v>0</v>
      </c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</row>
    <row r="22" spans="2:32" x14ac:dyDescent="0.25">
      <c r="B22" s="226">
        <f>+IN_Anagrafica!F26</f>
        <v>0</v>
      </c>
      <c r="C22" s="227">
        <f>+IN_Anagrafica!D26</f>
        <v>0</v>
      </c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</row>
    <row r="23" spans="2:32" x14ac:dyDescent="0.25">
      <c r="B23" s="226">
        <f>+IN_Anagrafica!F27</f>
        <v>0</v>
      </c>
      <c r="C23" s="227">
        <f>+IN_Anagrafica!D27</f>
        <v>0</v>
      </c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</row>
    <row r="24" spans="2:32" x14ac:dyDescent="0.25">
      <c r="B24" s="226">
        <f>+IN_Anagrafica!F28</f>
        <v>0</v>
      </c>
      <c r="C24" s="227">
        <f>+IN_Anagrafica!D28</f>
        <v>0</v>
      </c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</row>
    <row r="25" spans="2:32" x14ac:dyDescent="0.25">
      <c r="B25" s="226">
        <f>+IN_Anagrafica!F29</f>
        <v>0</v>
      </c>
      <c r="C25" s="227">
        <f>+IN_Anagrafica!D29</f>
        <v>0</v>
      </c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</row>
    <row r="26" spans="2:32" x14ac:dyDescent="0.25">
      <c r="B26" s="226">
        <f>+IN_Anagrafica!F30</f>
        <v>0</v>
      </c>
      <c r="C26" s="227">
        <f>+IN_Anagrafica!D30</f>
        <v>0</v>
      </c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</row>
    <row r="27" spans="2:32" x14ac:dyDescent="0.25">
      <c r="B27" s="226">
        <f>+IN_Anagrafica!F31</f>
        <v>0</v>
      </c>
      <c r="C27" s="227">
        <f>+IN_Anagrafica!D31</f>
        <v>0</v>
      </c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</row>
    <row r="28" spans="2:32" x14ac:dyDescent="0.25">
      <c r="B28" s="226">
        <f>+IN_Anagrafica!F32</f>
        <v>0</v>
      </c>
      <c r="C28" s="227">
        <f>+IN_Anagrafica!D32</f>
        <v>0</v>
      </c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</row>
    <row r="29" spans="2:32" x14ac:dyDescent="0.25">
      <c r="B29" s="226">
        <f>+IN_Anagrafica!F33</f>
        <v>0</v>
      </c>
      <c r="C29" s="227">
        <f>+IN_Anagrafica!D33</f>
        <v>0</v>
      </c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</row>
    <row r="30" spans="2:32" x14ac:dyDescent="0.25">
      <c r="B30" s="226">
        <f>+IN_Anagrafica!F34</f>
        <v>0</v>
      </c>
      <c r="C30" s="227">
        <f>+IN_Anagrafica!D34</f>
        <v>0</v>
      </c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</row>
    <row r="31" spans="2:32" x14ac:dyDescent="0.25">
      <c r="B31" s="226">
        <f>+IN_Anagrafica!F35</f>
        <v>0</v>
      </c>
      <c r="C31" s="227">
        <f>+IN_Anagrafica!D35</f>
        <v>0</v>
      </c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</row>
    <row r="32" spans="2:32" x14ac:dyDescent="0.25">
      <c r="B32" s="226">
        <f>+IN_Anagrafica!F36</f>
        <v>0</v>
      </c>
      <c r="C32" s="227">
        <f>+IN_Anagrafica!D36</f>
        <v>0</v>
      </c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</row>
    <row r="33" spans="2:32" x14ac:dyDescent="0.25">
      <c r="B33" s="226">
        <f>+IN_Anagrafica!F37</f>
        <v>0</v>
      </c>
      <c r="C33" s="227">
        <f>+IN_Anagrafica!D37</f>
        <v>0</v>
      </c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</row>
    <row r="34" spans="2:32" x14ac:dyDescent="0.25">
      <c r="B34" s="226">
        <f>+IN_Anagrafica!F38</f>
        <v>0</v>
      </c>
      <c r="C34" s="227">
        <f>+IN_Anagrafica!D38</f>
        <v>0</v>
      </c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</row>
    <row r="35" spans="2:32" x14ac:dyDescent="0.25">
      <c r="B35" s="226">
        <f>+IN_Anagrafica!F39</f>
        <v>0</v>
      </c>
      <c r="C35" s="227">
        <f>+IN_Anagrafica!D39</f>
        <v>0</v>
      </c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</row>
    <row r="36" spans="2:32" x14ac:dyDescent="0.25">
      <c r="B36" s="226">
        <f>+IN_Anagrafica!F40</f>
        <v>0</v>
      </c>
      <c r="C36" s="227">
        <f>+IN_Anagrafica!D40</f>
        <v>0</v>
      </c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</row>
    <row r="37" spans="2:32" x14ac:dyDescent="0.25">
      <c r="B37" s="226">
        <f>+IN_Anagrafica!F41</f>
        <v>0</v>
      </c>
      <c r="C37" s="227">
        <f>+IN_Anagrafica!D41</f>
        <v>0</v>
      </c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1"/>
      <c r="T37" s="241"/>
      <c r="U37" s="241"/>
      <c r="V37" s="241"/>
      <c r="W37" s="241"/>
      <c r="X37" s="241"/>
      <c r="Y37" s="241"/>
      <c r="Z37" s="241"/>
      <c r="AA37" s="241"/>
      <c r="AB37" s="241"/>
      <c r="AC37" s="241"/>
      <c r="AD37" s="241"/>
      <c r="AE37" s="241"/>
      <c r="AF37" s="241"/>
    </row>
    <row r="38" spans="2:32" x14ac:dyDescent="0.25">
      <c r="B38" s="226">
        <f>+IN_Anagrafica!F42</f>
        <v>0</v>
      </c>
      <c r="C38" s="227">
        <f>+IN_Anagrafica!D42</f>
        <v>0</v>
      </c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</row>
    <row r="39" spans="2:32" x14ac:dyDescent="0.25">
      <c r="B39" s="226">
        <f>+IN_Anagrafica!F43</f>
        <v>0</v>
      </c>
      <c r="C39" s="227">
        <f>+IN_Anagrafica!D43</f>
        <v>0</v>
      </c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</row>
    <row r="40" spans="2:32" x14ac:dyDescent="0.25">
      <c r="B40" s="226">
        <f>+IN_Anagrafica!F44</f>
        <v>0</v>
      </c>
      <c r="C40" s="227">
        <f>+IN_Anagrafica!D44</f>
        <v>0</v>
      </c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</row>
    <row r="41" spans="2:32" x14ac:dyDescent="0.25">
      <c r="B41" s="226">
        <f>+IN_Anagrafica!F45</f>
        <v>0</v>
      </c>
      <c r="C41" s="227">
        <f>+IN_Anagrafica!D45</f>
        <v>0</v>
      </c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</row>
    <row r="42" spans="2:32" x14ac:dyDescent="0.25">
      <c r="B42" s="226">
        <f>+IN_Anagrafica!F46</f>
        <v>0</v>
      </c>
      <c r="C42" s="227">
        <f>+IN_Anagrafica!D46</f>
        <v>0</v>
      </c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1"/>
      <c r="AF42" s="241"/>
    </row>
    <row r="43" spans="2:32" x14ac:dyDescent="0.25">
      <c r="B43" s="226">
        <f>+IN_Anagrafica!F47</f>
        <v>0</v>
      </c>
      <c r="C43" s="227">
        <f>+IN_Anagrafica!D47</f>
        <v>0</v>
      </c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240"/>
      <c r="O43" s="240"/>
      <c r="P43" s="240"/>
      <c r="Q43" s="240"/>
      <c r="R43" s="240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1"/>
      <c r="AE43" s="241"/>
      <c r="AF43" s="241"/>
    </row>
    <row r="44" spans="2:32" x14ac:dyDescent="0.25">
      <c r="B44" s="226">
        <f>+IN_Anagrafica!F48</f>
        <v>0</v>
      </c>
      <c r="C44" s="227">
        <f>+IN_Anagrafica!D48</f>
        <v>0</v>
      </c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</row>
    <row r="45" spans="2:32" x14ac:dyDescent="0.25">
      <c r="B45" s="226">
        <f>+IN_Anagrafica!F49</f>
        <v>0</v>
      </c>
      <c r="C45" s="227">
        <f>+IN_Anagrafica!D49</f>
        <v>0</v>
      </c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</row>
    <row r="46" spans="2:32" x14ac:dyDescent="0.25">
      <c r="B46" s="226">
        <f>+IN_Anagrafica!F50</f>
        <v>0</v>
      </c>
      <c r="C46" s="227">
        <f>+IN_Anagrafica!D50</f>
        <v>0</v>
      </c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</row>
    <row r="47" spans="2:32" x14ac:dyDescent="0.25">
      <c r="B47" s="226">
        <f>+IN_Anagrafica!F51</f>
        <v>0</v>
      </c>
      <c r="C47" s="227">
        <f>+IN_Anagrafica!D51</f>
        <v>0</v>
      </c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</row>
    <row r="48" spans="2:32" x14ac:dyDescent="0.25">
      <c r="B48" s="226">
        <f>+IN_Anagrafica!F52</f>
        <v>0</v>
      </c>
      <c r="C48" s="227">
        <f>+IN_Anagrafica!D52</f>
        <v>0</v>
      </c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</row>
    <row r="49" spans="2:32" x14ac:dyDescent="0.25">
      <c r="B49" s="226">
        <f>+IN_Anagrafica!F53</f>
        <v>0</v>
      </c>
      <c r="C49" s="227">
        <f>+IN_Anagrafica!D53</f>
        <v>0</v>
      </c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</row>
    <row r="50" spans="2:32" x14ac:dyDescent="0.25">
      <c r="B50" s="226">
        <f>+IN_Anagrafica!F54</f>
        <v>0</v>
      </c>
      <c r="C50" s="227">
        <f>+IN_Anagrafica!D54</f>
        <v>0</v>
      </c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</row>
    <row r="51" spans="2:32" x14ac:dyDescent="0.25">
      <c r="B51" s="226">
        <f>+IN_Anagrafica!F55</f>
        <v>0</v>
      </c>
      <c r="C51" s="227">
        <f>+IN_Anagrafica!D55</f>
        <v>0</v>
      </c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</row>
    <row r="52" spans="2:32" x14ac:dyDescent="0.25">
      <c r="B52" s="226">
        <f>+IN_Anagrafica!F56</f>
        <v>0</v>
      </c>
      <c r="C52" s="227">
        <f>+IN_Anagrafica!D56</f>
        <v>0</v>
      </c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</row>
    <row r="53" spans="2:32" x14ac:dyDescent="0.25">
      <c r="B53" s="226">
        <f>+IN_Anagrafica!F57</f>
        <v>0</v>
      </c>
      <c r="C53" s="227">
        <f>+IN_Anagrafica!D57</f>
        <v>0</v>
      </c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</row>
    <row r="54" spans="2:32" x14ac:dyDescent="0.25">
      <c r="B54" s="226">
        <f>+IN_Anagrafica!F58</f>
        <v>0</v>
      </c>
      <c r="C54" s="227">
        <f>+IN_Anagrafica!D58</f>
        <v>0</v>
      </c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</row>
    <row r="55" spans="2:32" x14ac:dyDescent="0.25">
      <c r="B55" s="226">
        <f>+IN_Anagrafica!F59</f>
        <v>0</v>
      </c>
      <c r="C55" s="227">
        <f>+IN_Anagrafica!D59</f>
        <v>0</v>
      </c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</row>
    <row r="56" spans="2:32" x14ac:dyDescent="0.25">
      <c r="B56" s="226">
        <f>+IN_Anagrafica!F60</f>
        <v>0</v>
      </c>
      <c r="C56" s="227">
        <f>+IN_Anagrafica!D60</f>
        <v>0</v>
      </c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0"/>
      <c r="Q56" s="240"/>
      <c r="R56" s="240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241"/>
      <c r="AF56" s="241"/>
    </row>
    <row r="57" spans="2:32" x14ac:dyDescent="0.25">
      <c r="B57" s="226">
        <f>+IN_Anagrafica!F61</f>
        <v>0</v>
      </c>
      <c r="C57" s="227">
        <f>+IN_Anagrafica!D61</f>
        <v>0</v>
      </c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  <c r="AE57" s="241"/>
      <c r="AF57" s="241"/>
    </row>
    <row r="58" spans="2:32" x14ac:dyDescent="0.25">
      <c r="B58" s="226">
        <f>+IN_Anagrafica!F62</f>
        <v>0</v>
      </c>
      <c r="C58" s="227">
        <f>+IN_Anagrafica!D62</f>
        <v>0</v>
      </c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</row>
    <row r="59" spans="2:32" x14ac:dyDescent="0.25">
      <c r="B59" s="226">
        <f>+IN_Anagrafica!F63</f>
        <v>0</v>
      </c>
      <c r="C59" s="227">
        <f>+IN_Anagrafica!D63</f>
        <v>0</v>
      </c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</row>
    <row r="60" spans="2:32" x14ac:dyDescent="0.25">
      <c r="B60" s="226">
        <f>+IN_Anagrafica!F64</f>
        <v>0</v>
      </c>
      <c r="C60" s="227">
        <f>+IN_Anagrafica!D64</f>
        <v>0</v>
      </c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</row>
    <row r="61" spans="2:32" x14ac:dyDescent="0.25">
      <c r="B61" s="226">
        <f>+IN_Anagrafica!F65</f>
        <v>0</v>
      </c>
      <c r="C61" s="227">
        <f>+IN_Anagrafica!D65</f>
        <v>0</v>
      </c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</row>
    <row r="62" spans="2:32" x14ac:dyDescent="0.25">
      <c r="B62" s="226">
        <f>+IN_Anagrafica!F66</f>
        <v>0</v>
      </c>
      <c r="C62" s="227">
        <f>+IN_Anagrafica!D66</f>
        <v>0</v>
      </c>
      <c r="D62" s="240"/>
      <c r="E62" s="240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1"/>
      <c r="T62" s="241"/>
      <c r="U62" s="241"/>
      <c r="V62" s="241"/>
      <c r="W62" s="241"/>
      <c r="X62" s="241"/>
      <c r="Y62" s="241"/>
      <c r="Z62" s="241"/>
      <c r="AA62" s="241"/>
      <c r="AB62" s="241"/>
      <c r="AC62" s="241"/>
      <c r="AD62" s="241"/>
      <c r="AE62" s="241"/>
      <c r="AF62" s="241"/>
    </row>
    <row r="63" spans="2:32" x14ac:dyDescent="0.25">
      <c r="B63" s="226">
        <f>+IN_Anagrafica!F67</f>
        <v>0</v>
      </c>
      <c r="C63" s="227">
        <f>+IN_Anagrafica!D67</f>
        <v>0</v>
      </c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1"/>
      <c r="T63" s="241"/>
      <c r="U63" s="241"/>
      <c r="V63" s="241"/>
      <c r="W63" s="241"/>
      <c r="X63" s="241"/>
      <c r="Y63" s="241"/>
      <c r="Z63" s="241"/>
      <c r="AA63" s="241"/>
      <c r="AB63" s="241"/>
      <c r="AC63" s="241"/>
      <c r="AD63" s="241"/>
      <c r="AE63" s="241"/>
      <c r="AF63" s="241"/>
    </row>
    <row r="64" spans="2:32" x14ac:dyDescent="0.25">
      <c r="B64" s="226">
        <f>+IN_Anagrafica!F68</f>
        <v>0</v>
      </c>
      <c r="C64" s="227">
        <f>+IN_Anagrafica!D68</f>
        <v>0</v>
      </c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  <c r="AE64" s="241"/>
      <c r="AF64" s="241"/>
    </row>
    <row r="65" spans="2:32" x14ac:dyDescent="0.25">
      <c r="B65" s="226">
        <f>+IN_Anagrafica!F69</f>
        <v>0</v>
      </c>
      <c r="C65" s="227">
        <f>+IN_Anagrafica!D69</f>
        <v>0</v>
      </c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0"/>
      <c r="P65" s="240"/>
      <c r="Q65" s="240"/>
      <c r="R65" s="240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</row>
    <row r="66" spans="2:32" x14ac:dyDescent="0.25">
      <c r="B66" s="226">
        <f>+IN_Anagrafica!F70</f>
        <v>0</v>
      </c>
      <c r="C66" s="227">
        <f>+IN_Anagrafica!D70</f>
        <v>0</v>
      </c>
      <c r="D66" s="240"/>
      <c r="E66" s="240"/>
      <c r="F66" s="240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</row>
    <row r="67" spans="2:32" x14ac:dyDescent="0.25">
      <c r="B67" s="226">
        <f>+IN_Anagrafica!F71</f>
        <v>0</v>
      </c>
      <c r="C67" s="227">
        <f>+IN_Anagrafica!D71</f>
        <v>0</v>
      </c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  <c r="AE67" s="241"/>
      <c r="AF67" s="241"/>
    </row>
    <row r="68" spans="2:32" x14ac:dyDescent="0.25">
      <c r="B68" s="226">
        <f>+IN_Anagrafica!F72</f>
        <v>0</v>
      </c>
      <c r="C68" s="227">
        <f>+IN_Anagrafica!D72</f>
        <v>0</v>
      </c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</row>
    <row r="69" spans="2:32" x14ac:dyDescent="0.25">
      <c r="B69" s="226">
        <f>+IN_Anagrafica!F73</f>
        <v>0</v>
      </c>
      <c r="C69" s="227">
        <f>+IN_Anagrafica!D73</f>
        <v>0</v>
      </c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</row>
    <row r="70" spans="2:32" x14ac:dyDescent="0.25">
      <c r="B70" s="226">
        <f>+IN_Anagrafica!F74</f>
        <v>0</v>
      </c>
      <c r="C70" s="227">
        <f>+IN_Anagrafica!D74</f>
        <v>0</v>
      </c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  <c r="AE70" s="241"/>
      <c r="AF70" s="241"/>
    </row>
    <row r="71" spans="2:32" x14ac:dyDescent="0.25">
      <c r="B71" s="226">
        <f>+IN_Anagrafica!F75</f>
        <v>0</v>
      </c>
      <c r="C71" s="227">
        <f>+IN_Anagrafica!D75</f>
        <v>0</v>
      </c>
      <c r="D71" s="240"/>
      <c r="E71" s="240"/>
      <c r="F71" s="240"/>
      <c r="G71" s="240"/>
      <c r="H71" s="240"/>
      <c r="I71" s="240"/>
      <c r="J71" s="240"/>
      <c r="K71" s="240"/>
      <c r="L71" s="240"/>
      <c r="M71" s="240"/>
      <c r="N71" s="240"/>
      <c r="O71" s="240"/>
      <c r="P71" s="240"/>
      <c r="Q71" s="240"/>
      <c r="R71" s="240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241"/>
    </row>
    <row r="72" spans="2:32" x14ac:dyDescent="0.25">
      <c r="B72" s="226">
        <f>+IN_Anagrafica!F76</f>
        <v>0</v>
      </c>
      <c r="C72" s="227">
        <f>+IN_Anagrafica!D76</f>
        <v>0</v>
      </c>
      <c r="D72" s="240"/>
      <c r="E72" s="240"/>
      <c r="F72" s="240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</row>
    <row r="73" spans="2:32" x14ac:dyDescent="0.25">
      <c r="B73" s="226">
        <f>+IN_Anagrafica!F77</f>
        <v>0</v>
      </c>
      <c r="C73" s="227">
        <f>+IN_Anagrafica!D77</f>
        <v>0</v>
      </c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</row>
    <row r="74" spans="2:32" x14ac:dyDescent="0.25">
      <c r="B74" s="226">
        <f>+IN_Anagrafica!F78</f>
        <v>0</v>
      </c>
      <c r="C74" s="227">
        <f>+IN_Anagrafica!D78</f>
        <v>0</v>
      </c>
      <c r="D74" s="240"/>
      <c r="E74" s="240"/>
      <c r="F74" s="240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1"/>
      <c r="T74" s="241"/>
      <c r="U74" s="241"/>
      <c r="V74" s="241"/>
      <c r="W74" s="241"/>
      <c r="X74" s="241"/>
      <c r="Y74" s="241"/>
      <c r="Z74" s="241"/>
      <c r="AA74" s="241"/>
      <c r="AB74" s="241"/>
      <c r="AC74" s="241"/>
      <c r="AD74" s="241"/>
      <c r="AE74" s="241"/>
      <c r="AF74" s="241"/>
    </row>
    <row r="75" spans="2:32" x14ac:dyDescent="0.25">
      <c r="B75" s="226">
        <f>+IN_Anagrafica!F79</f>
        <v>0</v>
      </c>
      <c r="C75" s="227">
        <f>+IN_Anagrafica!D79</f>
        <v>0</v>
      </c>
      <c r="D75" s="240"/>
      <c r="E75" s="240"/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0"/>
      <c r="R75" s="240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241"/>
    </row>
    <row r="76" spans="2:32" x14ac:dyDescent="0.25">
      <c r="B76" s="226">
        <f>+IN_Anagrafica!F80</f>
        <v>0</v>
      </c>
      <c r="C76" s="227">
        <f>+IN_Anagrafica!D80</f>
        <v>0</v>
      </c>
      <c r="D76" s="240"/>
      <c r="E76" s="240"/>
      <c r="F76" s="240"/>
      <c r="G76" s="240"/>
      <c r="H76" s="240"/>
      <c r="I76" s="240"/>
      <c r="J76" s="240"/>
      <c r="K76" s="240"/>
      <c r="L76" s="240"/>
      <c r="M76" s="240"/>
      <c r="N76" s="240"/>
      <c r="O76" s="240"/>
      <c r="P76" s="240"/>
      <c r="Q76" s="240"/>
      <c r="R76" s="240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</row>
    <row r="77" spans="2:32" x14ac:dyDescent="0.25">
      <c r="B77" s="226">
        <f>+IN_Anagrafica!F81</f>
        <v>0</v>
      </c>
      <c r="C77" s="227">
        <f>+IN_Anagrafica!D81</f>
        <v>0</v>
      </c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0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1"/>
      <c r="AF77" s="241"/>
    </row>
    <row r="78" spans="2:32" x14ac:dyDescent="0.25">
      <c r="B78" s="226">
        <f>+IN_Anagrafica!F82</f>
        <v>0</v>
      </c>
      <c r="C78" s="227">
        <f>+IN_Anagrafica!D82</f>
        <v>0</v>
      </c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</row>
    <row r="79" spans="2:32" x14ac:dyDescent="0.25">
      <c r="B79" s="226">
        <f>+IN_Anagrafica!F83</f>
        <v>0</v>
      </c>
      <c r="C79" s="227">
        <f>+IN_Anagrafica!D83</f>
        <v>0</v>
      </c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1"/>
      <c r="T79" s="241"/>
      <c r="U79" s="241"/>
      <c r="V79" s="241"/>
      <c r="W79" s="241"/>
      <c r="X79" s="241"/>
      <c r="Y79" s="241"/>
      <c r="Z79" s="241"/>
      <c r="AA79" s="241"/>
      <c r="AB79" s="241"/>
      <c r="AC79" s="241"/>
      <c r="AD79" s="241"/>
      <c r="AE79" s="241"/>
      <c r="AF79" s="241"/>
    </row>
    <row r="80" spans="2:32" x14ac:dyDescent="0.25">
      <c r="B80" s="226">
        <f>+IN_Anagrafica!F84</f>
        <v>0</v>
      </c>
      <c r="C80" s="227">
        <f>+IN_Anagrafica!D84</f>
        <v>0</v>
      </c>
      <c r="D80" s="240"/>
      <c r="E80" s="240"/>
      <c r="F80" s="240"/>
      <c r="G80" s="240"/>
      <c r="H80" s="240"/>
      <c r="I80" s="240"/>
      <c r="J80" s="240"/>
      <c r="K80" s="240"/>
      <c r="L80" s="240"/>
      <c r="M80" s="240"/>
      <c r="N80" s="240"/>
      <c r="O80" s="240"/>
      <c r="P80" s="240"/>
      <c r="Q80" s="240"/>
      <c r="R80" s="240"/>
      <c r="S80" s="241"/>
      <c r="T80" s="241"/>
      <c r="U80" s="241"/>
      <c r="V80" s="241"/>
      <c r="W80" s="241"/>
      <c r="X80" s="241"/>
      <c r="Y80" s="241"/>
      <c r="Z80" s="241"/>
      <c r="AA80" s="241"/>
      <c r="AB80" s="241"/>
      <c r="AC80" s="241"/>
      <c r="AD80" s="241"/>
      <c r="AE80" s="241"/>
      <c r="AF80" s="241"/>
    </row>
    <row r="81" spans="2:32" x14ac:dyDescent="0.25">
      <c r="B81" s="226">
        <f>+IN_Anagrafica!F85</f>
        <v>0</v>
      </c>
      <c r="C81" s="227">
        <f>+IN_Anagrafica!D85</f>
        <v>0</v>
      </c>
      <c r="D81" s="240"/>
      <c r="E81" s="240"/>
      <c r="F81" s="240"/>
      <c r="G81" s="240"/>
      <c r="H81" s="240"/>
      <c r="I81" s="240"/>
      <c r="J81" s="240"/>
      <c r="K81" s="240"/>
      <c r="L81" s="240"/>
      <c r="M81" s="240"/>
      <c r="N81" s="240"/>
      <c r="O81" s="240"/>
      <c r="P81" s="240"/>
      <c r="Q81" s="240"/>
      <c r="R81" s="240"/>
      <c r="S81" s="241"/>
      <c r="T81" s="241"/>
      <c r="U81" s="241"/>
      <c r="V81" s="241"/>
      <c r="W81" s="241"/>
      <c r="X81" s="241"/>
      <c r="Y81" s="241"/>
      <c r="Z81" s="241"/>
      <c r="AA81" s="241"/>
      <c r="AB81" s="241"/>
      <c r="AC81" s="241"/>
      <c r="AD81" s="241"/>
      <c r="AE81" s="241"/>
      <c r="AF81" s="241"/>
    </row>
    <row r="82" spans="2:32" x14ac:dyDescent="0.25">
      <c r="B82" s="226">
        <f>+IN_Anagrafica!F86</f>
        <v>0</v>
      </c>
      <c r="C82" s="227">
        <f>+IN_Anagrafica!D86</f>
        <v>0</v>
      </c>
      <c r="D82" s="240"/>
      <c r="E82" s="240"/>
      <c r="F82" s="240"/>
      <c r="G82" s="240"/>
      <c r="H82" s="240"/>
      <c r="I82" s="240"/>
      <c r="J82" s="240"/>
      <c r="K82" s="240"/>
      <c r="L82" s="240"/>
      <c r="M82" s="240"/>
      <c r="N82" s="240"/>
      <c r="O82" s="240"/>
      <c r="P82" s="240"/>
      <c r="Q82" s="240"/>
      <c r="R82" s="240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</row>
    <row r="83" spans="2:32" x14ac:dyDescent="0.25">
      <c r="B83" s="226">
        <f>+IN_Anagrafica!F87</f>
        <v>0</v>
      </c>
      <c r="C83" s="227">
        <f>+IN_Anagrafica!D87</f>
        <v>0</v>
      </c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40"/>
      <c r="P83" s="240"/>
      <c r="Q83" s="240"/>
      <c r="R83" s="240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</row>
    <row r="84" spans="2:32" x14ac:dyDescent="0.25">
      <c r="B84" s="226">
        <f>+IN_Anagrafica!F88</f>
        <v>0</v>
      </c>
      <c r="C84" s="227">
        <f>+IN_Anagrafica!D88</f>
        <v>0</v>
      </c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1"/>
      <c r="T84" s="241"/>
      <c r="U84" s="241"/>
      <c r="V84" s="241"/>
      <c r="W84" s="241"/>
      <c r="X84" s="241"/>
      <c r="Y84" s="241"/>
      <c r="Z84" s="241"/>
      <c r="AA84" s="241"/>
      <c r="AB84" s="241"/>
      <c r="AC84" s="241"/>
      <c r="AD84" s="241"/>
      <c r="AE84" s="241"/>
      <c r="AF84" s="241"/>
    </row>
    <row r="85" spans="2:32" x14ac:dyDescent="0.25">
      <c r="B85" s="226">
        <f>+IN_Anagrafica!F89</f>
        <v>0</v>
      </c>
      <c r="C85" s="227">
        <f>+IN_Anagrafica!D89</f>
        <v>0</v>
      </c>
      <c r="D85" s="240"/>
      <c r="E85" s="240"/>
      <c r="F85" s="240"/>
      <c r="G85" s="240"/>
      <c r="H85" s="240"/>
      <c r="I85" s="240"/>
      <c r="J85" s="240"/>
      <c r="K85" s="240"/>
      <c r="L85" s="240"/>
      <c r="M85" s="240"/>
      <c r="N85" s="240"/>
      <c r="O85" s="240"/>
      <c r="P85" s="240"/>
      <c r="Q85" s="240"/>
      <c r="R85" s="240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</row>
    <row r="86" spans="2:32" x14ac:dyDescent="0.25">
      <c r="B86" s="226">
        <f>+IN_Anagrafica!F90</f>
        <v>0</v>
      </c>
      <c r="C86" s="227">
        <f>+IN_Anagrafica!D90</f>
        <v>0</v>
      </c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0"/>
      <c r="P86" s="240"/>
      <c r="Q86" s="240"/>
      <c r="R86" s="240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</row>
    <row r="87" spans="2:32" x14ac:dyDescent="0.25">
      <c r="B87" s="226">
        <f>+IN_Anagrafica!F91</f>
        <v>0</v>
      </c>
      <c r="C87" s="227">
        <f>+IN_Anagrafica!D91</f>
        <v>0</v>
      </c>
      <c r="D87" s="240"/>
      <c r="E87" s="240"/>
      <c r="F87" s="240"/>
      <c r="G87" s="240"/>
      <c r="H87" s="240"/>
      <c r="I87" s="240"/>
      <c r="J87" s="240"/>
      <c r="K87" s="240"/>
      <c r="L87" s="240"/>
      <c r="M87" s="240"/>
      <c r="N87" s="240"/>
      <c r="O87" s="240"/>
      <c r="P87" s="240"/>
      <c r="Q87" s="240"/>
      <c r="R87" s="240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  <c r="AE87" s="241"/>
      <c r="AF87" s="241"/>
    </row>
    <row r="88" spans="2:32" x14ac:dyDescent="0.25">
      <c r="B88" s="226">
        <f>+IN_Anagrafica!F92</f>
        <v>0</v>
      </c>
      <c r="C88" s="227">
        <f>+IN_Anagrafica!D92</f>
        <v>0</v>
      </c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  <c r="AE88" s="241"/>
      <c r="AF88" s="241"/>
    </row>
    <row r="89" spans="2:32" x14ac:dyDescent="0.25">
      <c r="B89" s="226">
        <f>+IN_Anagrafica!F93</f>
        <v>0</v>
      </c>
      <c r="C89" s="227">
        <f>+IN_Anagrafica!D93</f>
        <v>0</v>
      </c>
      <c r="D89" s="240"/>
      <c r="E89" s="240"/>
      <c r="F89" s="240"/>
      <c r="G89" s="240"/>
      <c r="H89" s="240"/>
      <c r="I89" s="240"/>
      <c r="J89" s="240"/>
      <c r="K89" s="240"/>
      <c r="L89" s="240"/>
      <c r="M89" s="240"/>
      <c r="N89" s="240"/>
      <c r="O89" s="240"/>
      <c r="P89" s="240"/>
      <c r="Q89" s="240"/>
      <c r="R89" s="240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</row>
    <row r="90" spans="2:32" x14ac:dyDescent="0.25">
      <c r="B90" s="226">
        <f>+IN_Anagrafica!F94</f>
        <v>0</v>
      </c>
      <c r="C90" s="227">
        <f>+IN_Anagrafica!D94</f>
        <v>0</v>
      </c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1"/>
      <c r="T90" s="241"/>
      <c r="U90" s="241"/>
      <c r="V90" s="241"/>
      <c r="W90" s="241"/>
      <c r="X90" s="241"/>
      <c r="Y90" s="241"/>
      <c r="Z90" s="241"/>
      <c r="AA90" s="241"/>
      <c r="AB90" s="241"/>
      <c r="AC90" s="241"/>
      <c r="AD90" s="241"/>
      <c r="AE90" s="241"/>
      <c r="AF90" s="241"/>
    </row>
    <row r="91" spans="2:32" x14ac:dyDescent="0.25">
      <c r="B91" s="226">
        <f>+IN_Anagrafica!F95</f>
        <v>0</v>
      </c>
      <c r="C91" s="227">
        <f>+IN_Anagrafica!D95</f>
        <v>0</v>
      </c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  <c r="AE91" s="241"/>
      <c r="AF91" s="241"/>
    </row>
    <row r="92" spans="2:32" x14ac:dyDescent="0.25">
      <c r="B92" s="226">
        <f>+IN_Anagrafica!F96</f>
        <v>0</v>
      </c>
      <c r="C92" s="227">
        <f>+IN_Anagrafica!D96</f>
        <v>0</v>
      </c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</row>
    <row r="93" spans="2:32" x14ac:dyDescent="0.25">
      <c r="B93" s="226">
        <f>+IN_Anagrafica!F97</f>
        <v>0</v>
      </c>
      <c r="C93" s="227">
        <f>+IN_Anagrafica!D97</f>
        <v>0</v>
      </c>
      <c r="D93" s="240"/>
      <c r="E93" s="240"/>
      <c r="F93" s="240"/>
      <c r="G93" s="240"/>
      <c r="H93" s="240"/>
      <c r="I93" s="240"/>
      <c r="J93" s="240"/>
      <c r="K93" s="240"/>
      <c r="L93" s="240"/>
      <c r="M93" s="240"/>
      <c r="N93" s="240"/>
      <c r="O93" s="240"/>
      <c r="P93" s="240"/>
      <c r="Q93" s="240"/>
      <c r="R93" s="240"/>
      <c r="S93" s="241"/>
      <c r="T93" s="241"/>
      <c r="U93" s="241"/>
      <c r="V93" s="241"/>
      <c r="W93" s="241"/>
      <c r="X93" s="241"/>
      <c r="Y93" s="241"/>
      <c r="Z93" s="241"/>
      <c r="AA93" s="241"/>
      <c r="AB93" s="241"/>
      <c r="AC93" s="241"/>
      <c r="AD93" s="241"/>
      <c r="AE93" s="241"/>
      <c r="AF93" s="241"/>
    </row>
    <row r="94" spans="2:32" x14ac:dyDescent="0.25">
      <c r="B94" s="226">
        <f>+IN_Anagrafica!F98</f>
        <v>0</v>
      </c>
      <c r="C94" s="227">
        <f>+IN_Anagrafica!D98</f>
        <v>0</v>
      </c>
      <c r="D94" s="240"/>
      <c r="E94" s="240"/>
      <c r="F94" s="240"/>
      <c r="G94" s="240"/>
      <c r="H94" s="240"/>
      <c r="I94" s="240"/>
      <c r="J94" s="240"/>
      <c r="K94" s="240"/>
      <c r="L94" s="240"/>
      <c r="M94" s="240"/>
      <c r="N94" s="240"/>
      <c r="O94" s="240"/>
      <c r="P94" s="240"/>
      <c r="Q94" s="240"/>
      <c r="R94" s="240"/>
      <c r="S94" s="241"/>
      <c r="T94" s="241"/>
      <c r="U94" s="241"/>
      <c r="V94" s="241"/>
      <c r="W94" s="241"/>
      <c r="X94" s="241"/>
      <c r="Y94" s="241"/>
      <c r="Z94" s="241"/>
      <c r="AA94" s="241"/>
      <c r="AB94" s="241"/>
      <c r="AC94" s="241"/>
      <c r="AD94" s="241"/>
      <c r="AE94" s="241"/>
      <c r="AF94" s="241"/>
    </row>
    <row r="95" spans="2:32" x14ac:dyDescent="0.25">
      <c r="B95" s="226">
        <f>+IN_Anagrafica!F99</f>
        <v>0</v>
      </c>
      <c r="C95" s="227">
        <f>+IN_Anagrafica!D99</f>
        <v>0</v>
      </c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</row>
    <row r="96" spans="2:32" x14ac:dyDescent="0.25">
      <c r="B96" s="226">
        <f>+IN_Anagrafica!F100</f>
        <v>0</v>
      </c>
      <c r="C96" s="227">
        <f>+IN_Anagrafica!D100</f>
        <v>0</v>
      </c>
      <c r="D96" s="240"/>
      <c r="E96" s="240"/>
      <c r="F96" s="240"/>
      <c r="G96" s="240"/>
      <c r="H96" s="240"/>
      <c r="I96" s="240"/>
      <c r="J96" s="240"/>
      <c r="K96" s="240"/>
      <c r="L96" s="240"/>
      <c r="M96" s="240"/>
      <c r="N96" s="240"/>
      <c r="O96" s="240"/>
      <c r="P96" s="240"/>
      <c r="Q96" s="240"/>
      <c r="R96" s="240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</row>
    <row r="97" spans="2:32" x14ac:dyDescent="0.25">
      <c r="B97" s="226">
        <f>+IN_Anagrafica!F101</f>
        <v>0</v>
      </c>
      <c r="C97" s="227">
        <f>+IN_Anagrafica!D101</f>
        <v>0</v>
      </c>
      <c r="D97" s="240"/>
      <c r="E97" s="240"/>
      <c r="F97" s="240"/>
      <c r="G97" s="240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</row>
    <row r="98" spans="2:32" x14ac:dyDescent="0.25">
      <c r="B98" s="226">
        <f>+IN_Anagrafica!F102</f>
        <v>0</v>
      </c>
      <c r="C98" s="227">
        <f>+IN_Anagrafica!D102</f>
        <v>0</v>
      </c>
      <c r="D98" s="240"/>
      <c r="E98" s="240"/>
      <c r="F98" s="240"/>
      <c r="G98" s="240"/>
      <c r="H98" s="240"/>
      <c r="I98" s="240"/>
      <c r="J98" s="240"/>
      <c r="K98" s="240"/>
      <c r="L98" s="240"/>
      <c r="M98" s="240"/>
      <c r="N98" s="240"/>
      <c r="O98" s="240"/>
      <c r="P98" s="240"/>
      <c r="Q98" s="240"/>
      <c r="R98" s="240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</row>
    <row r="99" spans="2:32" x14ac:dyDescent="0.25">
      <c r="B99" s="226">
        <f>+IN_Anagrafica!F103</f>
        <v>0</v>
      </c>
      <c r="C99" s="227">
        <f>+IN_Anagrafica!D103</f>
        <v>0</v>
      </c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0"/>
      <c r="O99" s="240"/>
      <c r="P99" s="240"/>
      <c r="Q99" s="240"/>
      <c r="R99" s="240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</row>
    <row r="100" spans="2:32" x14ac:dyDescent="0.25">
      <c r="B100" s="226">
        <f>+IN_Anagrafica!F104</f>
        <v>0</v>
      </c>
      <c r="C100" s="227">
        <f>+IN_Anagrafica!D104</f>
        <v>0</v>
      </c>
      <c r="D100" s="240"/>
      <c r="E100" s="240"/>
      <c r="F100" s="240"/>
      <c r="G100" s="240"/>
      <c r="H100" s="240"/>
      <c r="I100" s="240"/>
      <c r="J100" s="240"/>
      <c r="K100" s="240"/>
      <c r="L100" s="240"/>
      <c r="M100" s="240"/>
      <c r="N100" s="240"/>
      <c r="O100" s="240"/>
      <c r="P100" s="240"/>
      <c r="Q100" s="240"/>
      <c r="R100" s="240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</row>
    <row r="101" spans="2:32" x14ac:dyDescent="0.25">
      <c r="B101" s="226">
        <f>+IN_Anagrafica!F105</f>
        <v>0</v>
      </c>
      <c r="C101" s="227">
        <f>+IN_Anagrafica!D105</f>
        <v>0</v>
      </c>
      <c r="D101" s="240"/>
      <c r="E101" s="240"/>
      <c r="F101" s="240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0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</row>
    <row r="102" spans="2:32" x14ac:dyDescent="0.25">
      <c r="B102" s="226">
        <f>+IN_Anagrafica!F106</f>
        <v>0</v>
      </c>
      <c r="C102" s="227">
        <f>+IN_Anagrafica!D106</f>
        <v>0</v>
      </c>
      <c r="D102" s="240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  <c r="O102" s="240"/>
      <c r="P102" s="240"/>
      <c r="Q102" s="240"/>
      <c r="R102" s="240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</row>
    <row r="103" spans="2:32" x14ac:dyDescent="0.25">
      <c r="B103" s="226">
        <f>+IN_Anagrafica!F107</f>
        <v>0</v>
      </c>
      <c r="C103" s="227">
        <f>+IN_Anagrafica!D107</f>
        <v>0</v>
      </c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40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</row>
    <row r="104" spans="2:32" x14ac:dyDescent="0.25">
      <c r="B104" s="226">
        <f>+IN_Anagrafica!F108</f>
        <v>0</v>
      </c>
      <c r="C104" s="227">
        <f>+IN_Anagrafica!D108</f>
        <v>0</v>
      </c>
      <c r="D104" s="240"/>
      <c r="E104" s="240"/>
      <c r="F104" s="240"/>
      <c r="G104" s="240"/>
      <c r="H104" s="240"/>
      <c r="I104" s="240"/>
      <c r="J104" s="240"/>
      <c r="K104" s="240"/>
      <c r="L104" s="240"/>
      <c r="M104" s="240"/>
      <c r="N104" s="240"/>
      <c r="O104" s="240"/>
      <c r="P104" s="240"/>
      <c r="Q104" s="240"/>
      <c r="R104" s="240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</row>
    <row r="105" spans="2:32" x14ac:dyDescent="0.25">
      <c r="B105" s="226">
        <f>+IN_Anagrafica!F109</f>
        <v>0</v>
      </c>
      <c r="C105" s="227">
        <f>+IN_Anagrafica!D109</f>
        <v>0</v>
      </c>
      <c r="D105" s="240"/>
      <c r="E105" s="240"/>
      <c r="F105" s="240"/>
      <c r="G105" s="240"/>
      <c r="H105" s="240"/>
      <c r="I105" s="240"/>
      <c r="J105" s="240"/>
      <c r="K105" s="240"/>
      <c r="L105" s="240"/>
      <c r="M105" s="240"/>
      <c r="N105" s="240"/>
      <c r="O105" s="240"/>
      <c r="P105" s="240"/>
      <c r="Q105" s="240"/>
      <c r="R105" s="240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</row>
    <row r="106" spans="2:32" x14ac:dyDescent="0.25">
      <c r="B106" s="226">
        <f>+IN_Anagrafica!F110</f>
        <v>0</v>
      </c>
      <c r="C106" s="227">
        <f>+IN_Anagrafica!D110</f>
        <v>0</v>
      </c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0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</row>
    <row r="107" spans="2:32" x14ac:dyDescent="0.25">
      <c r="B107" s="226">
        <f>+IN_Anagrafica!F111</f>
        <v>0</v>
      </c>
      <c r="C107" s="227">
        <f>+IN_Anagrafica!D111</f>
        <v>0</v>
      </c>
      <c r="D107" s="240"/>
      <c r="E107" s="240"/>
      <c r="F107" s="240"/>
      <c r="G107" s="240"/>
      <c r="H107" s="240"/>
      <c r="I107" s="240"/>
      <c r="J107" s="240"/>
      <c r="K107" s="240"/>
      <c r="L107" s="240"/>
      <c r="M107" s="240"/>
      <c r="N107" s="240"/>
      <c r="O107" s="240"/>
      <c r="P107" s="240"/>
      <c r="Q107" s="240"/>
      <c r="R107" s="240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</row>
    <row r="108" spans="2:32" x14ac:dyDescent="0.25">
      <c r="B108" s="226">
        <f>+IN_Anagrafica!F112</f>
        <v>0</v>
      </c>
      <c r="C108" s="227">
        <f>+IN_Anagrafica!D112</f>
        <v>0</v>
      </c>
      <c r="D108" s="240"/>
      <c r="E108" s="240"/>
      <c r="F108" s="240"/>
      <c r="G108" s="240"/>
      <c r="H108" s="240"/>
      <c r="I108" s="240"/>
      <c r="J108" s="240"/>
      <c r="K108" s="240"/>
      <c r="L108" s="240"/>
      <c r="M108" s="240"/>
      <c r="N108" s="240"/>
      <c r="O108" s="240"/>
      <c r="P108" s="240"/>
      <c r="Q108" s="240"/>
      <c r="R108" s="240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</row>
    <row r="109" spans="2:32" x14ac:dyDescent="0.25">
      <c r="B109" s="226">
        <f>+IN_Anagrafica!F113</f>
        <v>0</v>
      </c>
      <c r="C109" s="227">
        <f>+IN_Anagrafica!D113</f>
        <v>0</v>
      </c>
      <c r="D109" s="240"/>
      <c r="E109" s="240"/>
      <c r="F109" s="240"/>
      <c r="G109" s="240"/>
      <c r="H109" s="240"/>
      <c r="I109" s="240"/>
      <c r="J109" s="240"/>
      <c r="K109" s="240"/>
      <c r="L109" s="240"/>
      <c r="M109" s="240"/>
      <c r="N109" s="240"/>
      <c r="O109" s="240"/>
      <c r="P109" s="240"/>
      <c r="Q109" s="240"/>
      <c r="R109" s="240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  <c r="AE109" s="241"/>
      <c r="AF109" s="241"/>
    </row>
    <row r="110" spans="2:32" x14ac:dyDescent="0.25">
      <c r="B110" s="226">
        <f>+IN_Anagrafica!F114</f>
        <v>0</v>
      </c>
      <c r="C110" s="227">
        <f>+IN_Anagrafica!D114</f>
        <v>0</v>
      </c>
      <c r="D110" s="240"/>
      <c r="E110" s="240"/>
      <c r="F110" s="240"/>
      <c r="G110" s="240"/>
      <c r="H110" s="240"/>
      <c r="I110" s="240"/>
      <c r="J110" s="240"/>
      <c r="K110" s="240"/>
      <c r="L110" s="240"/>
      <c r="M110" s="240"/>
      <c r="N110" s="240"/>
      <c r="O110" s="240"/>
      <c r="P110" s="240"/>
      <c r="Q110" s="240"/>
      <c r="R110" s="240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</row>
    <row r="111" spans="2:32" x14ac:dyDescent="0.25">
      <c r="B111" s="226">
        <f>+IN_Anagrafica!F115</f>
        <v>0</v>
      </c>
      <c r="C111" s="227">
        <f>+IN_Anagrafica!D115</f>
        <v>0</v>
      </c>
      <c r="D111" s="240"/>
      <c r="E111" s="240"/>
      <c r="F111" s="240"/>
      <c r="G111" s="240"/>
      <c r="H111" s="240"/>
      <c r="I111" s="240"/>
      <c r="J111" s="240"/>
      <c r="K111" s="240"/>
      <c r="L111" s="240"/>
      <c r="M111" s="240"/>
      <c r="N111" s="240"/>
      <c r="O111" s="240"/>
      <c r="P111" s="240"/>
      <c r="Q111" s="240"/>
      <c r="R111" s="240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</row>
    <row r="112" spans="2:32" x14ac:dyDescent="0.25">
      <c r="B112" s="226">
        <f>+IN_Anagrafica!F116</f>
        <v>0</v>
      </c>
      <c r="C112" s="227">
        <f>+IN_Anagrafica!D116</f>
        <v>0</v>
      </c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1"/>
      <c r="T112" s="241"/>
      <c r="U112" s="241"/>
      <c r="V112" s="241"/>
      <c r="W112" s="241"/>
      <c r="X112" s="241"/>
      <c r="Y112" s="241"/>
      <c r="Z112" s="241"/>
      <c r="AA112" s="241"/>
      <c r="AB112" s="241"/>
      <c r="AC112" s="241"/>
      <c r="AD112" s="241"/>
      <c r="AE112" s="241"/>
      <c r="AF112" s="241"/>
    </row>
    <row r="113" spans="2:32" x14ac:dyDescent="0.25">
      <c r="B113" s="226">
        <f>+IN_Anagrafica!F117</f>
        <v>0</v>
      </c>
      <c r="C113" s="227">
        <f>+IN_Anagrafica!D117</f>
        <v>0</v>
      </c>
      <c r="D113" s="240"/>
      <c r="E113" s="240"/>
      <c r="F113" s="240"/>
      <c r="G113" s="240"/>
      <c r="H113" s="240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1"/>
      <c r="T113" s="241"/>
      <c r="U113" s="241"/>
      <c r="V113" s="241"/>
      <c r="W113" s="241"/>
      <c r="X113" s="241"/>
      <c r="Y113" s="241"/>
      <c r="Z113" s="241"/>
      <c r="AA113" s="241"/>
      <c r="AB113" s="241"/>
      <c r="AC113" s="241"/>
      <c r="AD113" s="241"/>
      <c r="AE113" s="241"/>
      <c r="AF113" s="241"/>
    </row>
    <row r="114" spans="2:32" x14ac:dyDescent="0.25">
      <c r="B114" s="226">
        <f>+IN_Anagrafica!F118</f>
        <v>0</v>
      </c>
      <c r="C114" s="227">
        <f>+IN_Anagrafica!D118</f>
        <v>0</v>
      </c>
      <c r="D114" s="240"/>
      <c r="E114" s="240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</row>
    <row r="115" spans="2:32" x14ac:dyDescent="0.25">
      <c r="B115" s="226">
        <f>+IN_Anagrafica!F119</f>
        <v>0</v>
      </c>
      <c r="C115" s="227">
        <f>+IN_Anagrafica!D119</f>
        <v>0</v>
      </c>
      <c r="D115" s="240"/>
      <c r="E115" s="240"/>
      <c r="F115" s="240"/>
      <c r="G115" s="240"/>
      <c r="H115" s="240"/>
      <c r="I115" s="240"/>
      <c r="J115" s="240"/>
      <c r="K115" s="240"/>
      <c r="L115" s="240"/>
      <c r="M115" s="240"/>
      <c r="N115" s="240"/>
      <c r="O115" s="240"/>
      <c r="P115" s="240"/>
      <c r="Q115" s="240"/>
      <c r="R115" s="240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</row>
    <row r="116" spans="2:32" x14ac:dyDescent="0.25">
      <c r="B116" s="226">
        <f>+IN_Anagrafica!F120</f>
        <v>0</v>
      </c>
      <c r="C116" s="227">
        <f>+IN_Anagrafica!D120</f>
        <v>0</v>
      </c>
      <c r="D116" s="240"/>
      <c r="E116" s="240"/>
      <c r="F116" s="240"/>
      <c r="G116" s="240"/>
      <c r="H116" s="240"/>
      <c r="I116" s="240"/>
      <c r="J116" s="240"/>
      <c r="K116" s="240"/>
      <c r="L116" s="240"/>
      <c r="M116" s="240"/>
      <c r="N116" s="240"/>
      <c r="O116" s="240"/>
      <c r="P116" s="240"/>
      <c r="Q116" s="240"/>
      <c r="R116" s="240"/>
      <c r="S116" s="241"/>
      <c r="T116" s="241"/>
      <c r="U116" s="241"/>
      <c r="V116" s="241"/>
      <c r="W116" s="241"/>
      <c r="X116" s="241"/>
      <c r="Y116" s="241"/>
      <c r="Z116" s="241"/>
      <c r="AA116" s="241"/>
      <c r="AB116" s="241"/>
      <c r="AC116" s="241"/>
      <c r="AD116" s="241"/>
      <c r="AE116" s="241"/>
      <c r="AF116" s="241"/>
    </row>
    <row r="117" spans="2:32" x14ac:dyDescent="0.25">
      <c r="B117" s="226">
        <f>+IN_Anagrafica!F121</f>
        <v>0</v>
      </c>
      <c r="C117" s="227">
        <f>+IN_Anagrafica!D121</f>
        <v>0</v>
      </c>
      <c r="D117" s="240"/>
      <c r="E117" s="240"/>
      <c r="F117" s="240"/>
      <c r="G117" s="240"/>
      <c r="H117" s="240"/>
      <c r="I117" s="240"/>
      <c r="J117" s="240"/>
      <c r="K117" s="240"/>
      <c r="L117" s="240"/>
      <c r="M117" s="240"/>
      <c r="N117" s="240"/>
      <c r="O117" s="240"/>
      <c r="P117" s="240"/>
      <c r="Q117" s="240"/>
      <c r="R117" s="240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  <c r="AE117" s="241"/>
      <c r="AF117" s="241"/>
    </row>
    <row r="118" spans="2:32" x14ac:dyDescent="0.25">
      <c r="B118" s="226">
        <f>+IN_Anagrafica!F122</f>
        <v>0</v>
      </c>
      <c r="C118" s="227">
        <f>+IN_Anagrafica!D122</f>
        <v>0</v>
      </c>
      <c r="D118" s="240"/>
      <c r="E118" s="240"/>
      <c r="F118" s="240"/>
      <c r="G118" s="240"/>
      <c r="H118" s="240"/>
      <c r="I118" s="240"/>
      <c r="J118" s="240"/>
      <c r="K118" s="240"/>
      <c r="L118" s="240"/>
      <c r="M118" s="240"/>
      <c r="N118" s="240"/>
      <c r="O118" s="240"/>
      <c r="P118" s="240"/>
      <c r="Q118" s="240"/>
      <c r="R118" s="240"/>
      <c r="S118" s="241"/>
      <c r="T118" s="241"/>
      <c r="U118" s="241"/>
      <c r="V118" s="241"/>
      <c r="W118" s="241"/>
      <c r="X118" s="241"/>
      <c r="Y118" s="241"/>
      <c r="Z118" s="241"/>
      <c r="AA118" s="241"/>
      <c r="AB118" s="241"/>
      <c r="AC118" s="241"/>
      <c r="AD118" s="241"/>
      <c r="AE118" s="241"/>
      <c r="AF118" s="241"/>
    </row>
    <row r="119" spans="2:32" x14ac:dyDescent="0.25">
      <c r="B119" s="226">
        <f>+IN_Anagrafica!F123</f>
        <v>0</v>
      </c>
      <c r="C119" s="227">
        <f>+IN_Anagrafica!D123</f>
        <v>0</v>
      </c>
      <c r="D119" s="240"/>
      <c r="E119" s="240"/>
      <c r="F119" s="240"/>
      <c r="G119" s="240"/>
      <c r="H119" s="240"/>
      <c r="I119" s="240"/>
      <c r="J119" s="240"/>
      <c r="K119" s="240"/>
      <c r="L119" s="240"/>
      <c r="M119" s="240"/>
      <c r="N119" s="240"/>
      <c r="O119" s="240"/>
      <c r="P119" s="240"/>
      <c r="Q119" s="240"/>
      <c r="R119" s="240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241"/>
      <c r="AF119" s="241"/>
    </row>
    <row r="120" spans="2:32" x14ac:dyDescent="0.25">
      <c r="B120" s="226">
        <f>+IN_Anagrafica!F124</f>
        <v>0</v>
      </c>
      <c r="C120" s="227">
        <f>+IN_Anagrafica!D124</f>
        <v>0</v>
      </c>
      <c r="D120" s="240"/>
      <c r="E120" s="240"/>
      <c r="F120" s="240"/>
      <c r="G120" s="240"/>
      <c r="H120" s="240"/>
      <c r="I120" s="240"/>
      <c r="J120" s="240"/>
      <c r="K120" s="240"/>
      <c r="L120" s="240"/>
      <c r="M120" s="240"/>
      <c r="N120" s="240"/>
      <c r="O120" s="240"/>
      <c r="P120" s="240"/>
      <c r="Q120" s="240"/>
      <c r="R120" s="240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</row>
    <row r="121" spans="2:32" x14ac:dyDescent="0.25">
      <c r="B121" s="226">
        <f>+IN_Anagrafica!F125</f>
        <v>0</v>
      </c>
      <c r="C121" s="227">
        <f>+IN_Anagrafica!D125</f>
        <v>0</v>
      </c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0"/>
      <c r="O121" s="240"/>
      <c r="P121" s="240"/>
      <c r="Q121" s="240"/>
      <c r="R121" s="240"/>
      <c r="S121" s="241"/>
      <c r="T121" s="241"/>
      <c r="U121" s="241"/>
      <c r="V121" s="241"/>
      <c r="W121" s="241"/>
      <c r="X121" s="241"/>
      <c r="Y121" s="241"/>
      <c r="Z121" s="241"/>
      <c r="AA121" s="241"/>
      <c r="AB121" s="241"/>
      <c r="AC121" s="241"/>
      <c r="AD121" s="241"/>
      <c r="AE121" s="241"/>
      <c r="AF121" s="241"/>
    </row>
    <row r="122" spans="2:32" x14ac:dyDescent="0.25">
      <c r="B122" s="226">
        <f>+IN_Anagrafica!F126</f>
        <v>0</v>
      </c>
      <c r="C122" s="227">
        <f>+IN_Anagrafica!D126</f>
        <v>0</v>
      </c>
      <c r="D122" s="240"/>
      <c r="E122" s="240"/>
      <c r="F122" s="240"/>
      <c r="G122" s="240"/>
      <c r="H122" s="240"/>
      <c r="I122" s="240"/>
      <c r="J122" s="240"/>
      <c r="K122" s="240"/>
      <c r="L122" s="240"/>
      <c r="M122" s="240"/>
      <c r="N122" s="240"/>
      <c r="O122" s="240"/>
      <c r="P122" s="240"/>
      <c r="Q122" s="240"/>
      <c r="R122" s="240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  <c r="AE122" s="241"/>
      <c r="AF122" s="241"/>
    </row>
    <row r="123" spans="2:32" x14ac:dyDescent="0.25">
      <c r="B123" s="226">
        <f>+IN_Anagrafica!F127</f>
        <v>0</v>
      </c>
      <c r="C123" s="227">
        <f>+IN_Anagrafica!D127</f>
        <v>0</v>
      </c>
      <c r="D123" s="240"/>
      <c r="E123" s="240"/>
      <c r="F123" s="240"/>
      <c r="G123" s="240"/>
      <c r="H123" s="240"/>
      <c r="I123" s="240"/>
      <c r="J123" s="240"/>
      <c r="K123" s="240"/>
      <c r="L123" s="240"/>
      <c r="M123" s="240"/>
      <c r="N123" s="240"/>
      <c r="O123" s="240"/>
      <c r="P123" s="240"/>
      <c r="Q123" s="240"/>
      <c r="R123" s="240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</row>
    <row r="124" spans="2:32" x14ac:dyDescent="0.25">
      <c r="B124" s="226">
        <f>+IN_Anagrafica!F128</f>
        <v>0</v>
      </c>
      <c r="C124" s="227">
        <f>+IN_Anagrafica!D128</f>
        <v>0</v>
      </c>
      <c r="D124" s="240"/>
      <c r="E124" s="240"/>
      <c r="F124" s="240"/>
      <c r="G124" s="240"/>
      <c r="H124" s="240"/>
      <c r="I124" s="240"/>
      <c r="J124" s="240"/>
      <c r="K124" s="240"/>
      <c r="L124" s="240"/>
      <c r="M124" s="240"/>
      <c r="N124" s="240"/>
      <c r="O124" s="240"/>
      <c r="P124" s="240"/>
      <c r="Q124" s="240"/>
      <c r="R124" s="240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  <c r="AE124" s="241"/>
      <c r="AF124" s="241"/>
    </row>
    <row r="125" spans="2:32" x14ac:dyDescent="0.25">
      <c r="D125" s="241"/>
      <c r="E125" s="241"/>
      <c r="F125" s="241"/>
      <c r="G125" s="241"/>
      <c r="H125" s="241"/>
      <c r="I125" s="241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</row>
    <row r="126" spans="2:32" x14ac:dyDescent="0.25">
      <c r="D126" s="241"/>
      <c r="E126" s="241"/>
      <c r="F126" s="241"/>
      <c r="G126" s="241"/>
      <c r="H126" s="241"/>
      <c r="I126" s="241"/>
      <c r="J126" s="241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241"/>
      <c r="X126" s="241"/>
      <c r="Y126" s="241"/>
      <c r="Z126" s="241"/>
      <c r="AA126" s="241"/>
      <c r="AB126" s="241"/>
      <c r="AC126" s="241"/>
      <c r="AD126" s="241"/>
      <c r="AE126" s="241"/>
      <c r="AF126" s="241"/>
    </row>
    <row r="127" spans="2:32" x14ac:dyDescent="0.25">
      <c r="D127" s="241"/>
      <c r="E127" s="241"/>
      <c r="F127" s="241"/>
      <c r="G127" s="241"/>
      <c r="H127" s="241"/>
      <c r="I127" s="241"/>
      <c r="J127" s="241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</row>
    <row r="128" spans="2:32" x14ac:dyDescent="0.25"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1"/>
      <c r="AB128" s="241"/>
      <c r="AC128" s="241"/>
      <c r="AD128" s="241"/>
      <c r="AE128" s="241"/>
      <c r="AF128" s="241"/>
    </row>
    <row r="129" spans="4:32" x14ac:dyDescent="0.25"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241"/>
      <c r="T129" s="241"/>
      <c r="U129" s="241"/>
      <c r="V129" s="241"/>
      <c r="W129" s="241"/>
      <c r="X129" s="241"/>
      <c r="Y129" s="241"/>
      <c r="Z129" s="241"/>
      <c r="AA129" s="241"/>
      <c r="AB129" s="241"/>
      <c r="AC129" s="241"/>
      <c r="AD129" s="241"/>
      <c r="AE129" s="241"/>
      <c r="AF129" s="241"/>
    </row>
    <row r="130" spans="4:32" x14ac:dyDescent="0.25">
      <c r="D130" s="241"/>
      <c r="E130" s="241"/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  <c r="AE130" s="241"/>
      <c r="AF130" s="241"/>
    </row>
    <row r="131" spans="4:32" x14ac:dyDescent="0.25">
      <c r="D131" s="241"/>
      <c r="E131" s="241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  <c r="W131" s="241"/>
      <c r="X131" s="241"/>
      <c r="Y131" s="241"/>
      <c r="Z131" s="241"/>
      <c r="AA131" s="241"/>
      <c r="AB131" s="241"/>
      <c r="AC131" s="241"/>
      <c r="AD131" s="241"/>
      <c r="AE131" s="241"/>
      <c r="AF131" s="241"/>
    </row>
    <row r="132" spans="4:32" x14ac:dyDescent="0.25"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241"/>
      <c r="Z132" s="241"/>
      <c r="AA132" s="241"/>
      <c r="AB132" s="241"/>
      <c r="AC132" s="241"/>
      <c r="AD132" s="241"/>
      <c r="AE132" s="241"/>
      <c r="AF132" s="241"/>
    </row>
    <row r="133" spans="4:32" x14ac:dyDescent="0.25">
      <c r="D133" s="241"/>
      <c r="E133" s="241"/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  <c r="AB133" s="241"/>
      <c r="AC133" s="241"/>
      <c r="AD133" s="241"/>
      <c r="AE133" s="241"/>
      <c r="AF133" s="241"/>
    </row>
    <row r="134" spans="4:32" x14ac:dyDescent="0.25">
      <c r="D134" s="241"/>
      <c r="E134" s="241"/>
      <c r="F134" s="241"/>
      <c r="G134" s="241"/>
      <c r="H134" s="241"/>
      <c r="I134" s="241"/>
      <c r="J134" s="241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  <c r="AB134" s="241"/>
      <c r="AC134" s="241"/>
      <c r="AD134" s="241"/>
      <c r="AE134" s="241"/>
      <c r="AF134" s="241"/>
    </row>
    <row r="135" spans="4:32" x14ac:dyDescent="0.25">
      <c r="D135" s="241"/>
      <c r="E135" s="241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241"/>
      <c r="R135" s="241"/>
      <c r="S135" s="241"/>
      <c r="T135" s="241"/>
      <c r="U135" s="241"/>
      <c r="V135" s="241"/>
      <c r="W135" s="241"/>
      <c r="X135" s="241"/>
      <c r="Y135" s="241"/>
      <c r="Z135" s="241"/>
      <c r="AA135" s="241"/>
      <c r="AB135" s="241"/>
      <c r="AC135" s="241"/>
      <c r="AD135" s="241"/>
      <c r="AE135" s="241"/>
      <c r="AF135" s="241"/>
    </row>
    <row r="136" spans="4:32" x14ac:dyDescent="0.25">
      <c r="D136" s="241"/>
      <c r="E136" s="241"/>
      <c r="F136" s="241"/>
      <c r="G136" s="241"/>
      <c r="H136" s="241"/>
      <c r="I136" s="241"/>
      <c r="J136" s="241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  <c r="W136" s="241"/>
      <c r="X136" s="241"/>
      <c r="Y136" s="241"/>
      <c r="Z136" s="241"/>
      <c r="AA136" s="241"/>
      <c r="AB136" s="241"/>
      <c r="AC136" s="241"/>
      <c r="AD136" s="241"/>
      <c r="AE136" s="241"/>
      <c r="AF136" s="241"/>
    </row>
    <row r="137" spans="4:32" x14ac:dyDescent="0.25">
      <c r="D137" s="241"/>
      <c r="E137" s="241"/>
      <c r="F137" s="241"/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  <c r="AE137" s="241"/>
      <c r="AF137" s="241"/>
    </row>
    <row r="138" spans="4:32" x14ac:dyDescent="0.25"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  <c r="AB138" s="241"/>
      <c r="AC138" s="241"/>
      <c r="AD138" s="241"/>
      <c r="AE138" s="241"/>
      <c r="AF138" s="241"/>
    </row>
    <row r="139" spans="4:32" x14ac:dyDescent="0.25">
      <c r="D139" s="241"/>
      <c r="E139" s="241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  <c r="AB139" s="241"/>
      <c r="AC139" s="241"/>
      <c r="AD139" s="241"/>
      <c r="AE139" s="241"/>
      <c r="AF139" s="241"/>
    </row>
    <row r="140" spans="4:32" x14ac:dyDescent="0.25">
      <c r="D140" s="241"/>
      <c r="E140" s="241"/>
      <c r="F140" s="241"/>
      <c r="G140" s="241"/>
      <c r="H140" s="241"/>
      <c r="I140" s="241"/>
      <c r="J140" s="241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  <c r="W140" s="241"/>
      <c r="X140" s="241"/>
      <c r="Y140" s="241"/>
      <c r="Z140" s="241"/>
      <c r="AA140" s="241"/>
      <c r="AB140" s="241"/>
      <c r="AC140" s="241"/>
      <c r="AD140" s="241"/>
      <c r="AE140" s="241"/>
      <c r="AF140" s="241"/>
    </row>
    <row r="141" spans="4:32" x14ac:dyDescent="0.25">
      <c r="D141" s="241"/>
      <c r="E141" s="241"/>
      <c r="F141" s="241"/>
      <c r="G141" s="241"/>
      <c r="H141" s="241"/>
      <c r="I141" s="241"/>
      <c r="J141" s="241"/>
      <c r="K141" s="241"/>
      <c r="L141" s="241"/>
      <c r="M141" s="241"/>
      <c r="N141" s="241"/>
      <c r="O141" s="241"/>
      <c r="P141" s="241"/>
      <c r="Q141" s="241"/>
      <c r="R141" s="241"/>
      <c r="S141" s="241"/>
      <c r="T141" s="241"/>
      <c r="U141" s="241"/>
      <c r="V141" s="241"/>
      <c r="W141" s="241"/>
      <c r="X141" s="241"/>
      <c r="Y141" s="241"/>
      <c r="Z141" s="241"/>
      <c r="AA141" s="241"/>
      <c r="AB141" s="241"/>
      <c r="AC141" s="241"/>
      <c r="AD141" s="241"/>
      <c r="AE141" s="241"/>
      <c r="AF141" s="241"/>
    </row>
    <row r="142" spans="4:32" x14ac:dyDescent="0.25">
      <c r="D142" s="241"/>
      <c r="E142" s="241"/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  <c r="AE142" s="241"/>
      <c r="AF142" s="241"/>
    </row>
  </sheetData>
  <sheetProtection formatCells="0" formatColumns="0" insertColumns="0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5F6E2B1AFD324F9FF0864B9EC8680C" ma:contentTypeVersion="12" ma:contentTypeDescription="Creare un nuovo documento." ma:contentTypeScope="" ma:versionID="cefe1810be534547395a584f5f78be96">
  <xsd:schema xmlns:xsd="http://www.w3.org/2001/XMLSchema" xmlns:xs="http://www.w3.org/2001/XMLSchema" xmlns:p="http://schemas.microsoft.com/office/2006/metadata/properties" xmlns:ns2="b9006fdf-e617-4dc8-9237-7f24c96f69d6" xmlns:ns3="aee051c8-a468-4d25-929a-33095c924ecb" targetNamespace="http://schemas.microsoft.com/office/2006/metadata/properties" ma:root="true" ma:fieldsID="ccd27e07810cb686370b374d43cb8e54" ns2:_="" ns3:_="">
    <xsd:import namespace="b9006fdf-e617-4dc8-9237-7f24c96f69d6"/>
    <xsd:import namespace="aee051c8-a468-4d25-929a-33095c924e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06fdf-e617-4dc8-9237-7f24c96f69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051c8-a468-4d25-929a-33095c924ec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006fdf-e617-4dc8-9237-7f24c96f69d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EAE08C-D36C-4F4F-B528-A6AC51437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23FB23-DCD3-4DCC-A9F1-F638A51EAC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006fdf-e617-4dc8-9237-7f24c96f69d6"/>
    <ds:schemaRef ds:uri="aee051c8-a468-4d25-929a-33095c924e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FFAB33-B23E-4245-AAD9-82FE9E305783}">
  <ds:schemaRefs>
    <ds:schemaRef ds:uri="http://schemas.microsoft.com/office/2006/metadata/properties"/>
    <ds:schemaRef ds:uri="http://schemas.microsoft.com/office/infopath/2007/PartnerControls"/>
    <ds:schemaRef ds:uri="b9006fdf-e617-4dc8-9237-7f24c96f69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14</vt:i4>
      </vt:variant>
    </vt:vector>
  </HeadingPairs>
  <TitlesOfParts>
    <vt:vector size="14" baseType="lpstr">
      <vt:lpstr>Menu</vt:lpstr>
      <vt:lpstr>IN_Anagrafica</vt:lpstr>
      <vt:lpstr>PianoTariffarioAffidamento</vt:lpstr>
      <vt:lpstr>Ta_AmbitoTariffario</vt:lpstr>
      <vt:lpstr>Ta-1_AmbitoTariffario</vt:lpstr>
      <vt:lpstr>Xreg_AmbitoTariffario</vt:lpstr>
      <vt:lpstr>Xcom_AmbitoTariffario</vt:lpstr>
      <vt:lpstr>Kreg_AmbitoTariffario</vt:lpstr>
      <vt:lpstr>Kcom_AmbitoTariffario</vt:lpstr>
      <vt:lpstr>CRI_AmbitoTariffario</vt:lpstr>
      <vt:lpstr>ContoEconomico</vt:lpstr>
      <vt:lpstr>RendicontoFinanziario</vt:lpstr>
      <vt:lpstr>StatoPatrimoniale</vt:lpstr>
      <vt:lpstr>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Robba Stefania</dc:creator>
  <cp:lastModifiedBy>Robba Stefania</cp:lastModifiedBy>
  <dcterms:created xsi:type="dcterms:W3CDTF">2015-06-05T18:17:20Z</dcterms:created>
  <dcterms:modified xsi:type="dcterms:W3CDTF">2025-11-07T15:00:05Z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0x0101008D5F6E2B1AFD324F9FF0864B9EC8680C</vt:lpwstr>
  </property>
  <property fmtid="{D5CDD505-2E9C-101B-9397-08002B2CF9AE}" pid="3" name="MediaServiceImageTags">
    <vt:lpwstr/>
  </property>
</Properties>
</file>